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5大会/20260201_3thライオンズ旗/"/>
    </mc:Choice>
  </mc:AlternateContent>
  <xr:revisionPtr revIDLastSave="1" documentId="8_{F97D4941-312C-49C1-B346-2FFAA5BE9CD9}" xr6:coauthVersionLast="47" xr6:coauthVersionMax="47" xr10:uidLastSave="{D17F82A8-4D43-46FD-99EA-0A7D31689ED6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  <sheet name="提出用" sheetId="6" state="hidden" r:id="rId6"/>
  </sheets>
  <definedNames>
    <definedName name="_xlnm.Print_Area" localSheetId="5">提出用!$A$1:$K$42</definedName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3" i="10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  <c r="B13" i="6"/>
  <c r="A1" i="6"/>
  <c r="I1" i="6"/>
  <c r="H12" i="6"/>
  <c r="H11" i="6"/>
  <c r="J6" i="6"/>
  <c r="J5" i="6"/>
  <c r="J3" i="6"/>
  <c r="J4" i="6"/>
  <c r="A2" i="6"/>
  <c r="F39" i="6"/>
</calcChain>
</file>

<file path=xl/sharedStrings.xml><?xml version="1.0" encoding="utf-8"?>
<sst xmlns="http://schemas.openxmlformats.org/spreadsheetml/2006/main" count="207" uniqueCount="137">
  <si>
    <t>チーム名</t>
  </si>
  <si>
    <t>コーチ名</t>
  </si>
  <si>
    <t>学校名・学年</t>
  </si>
  <si>
    <t>性別</t>
  </si>
  <si>
    <t>年</t>
  </si>
  <si>
    <t>提出責任者署名</t>
    <rPh sb="0" eb="2">
      <t>テイシュツ</t>
    </rPh>
    <rPh sb="2" eb="4">
      <t>セキニン</t>
    </rPh>
    <rPh sb="4" eb="5">
      <t>シャ</t>
    </rPh>
    <rPh sb="5" eb="7">
      <t>ショメイ</t>
    </rPh>
    <phoneticPr fontId="0"/>
  </si>
  <si>
    <t>マネージャー名</t>
    <rPh sb="6" eb="7">
      <t>メイ</t>
    </rPh>
    <phoneticPr fontId="0"/>
  </si>
  <si>
    <t>1.各選手名のふりがな及び小学校名を必ずご記入ください。</t>
    <rPh sb="5" eb="6">
      <t>メイ</t>
    </rPh>
    <rPh sb="11" eb="12">
      <t>オヨ</t>
    </rPh>
    <phoneticPr fontId="0"/>
  </si>
  <si>
    <t>2.試合時のゼッケン・ユニホーム番号は上記の番号になります。</t>
    <rPh sb="2" eb="4">
      <t>シアイ</t>
    </rPh>
    <rPh sb="4" eb="5">
      <t>ジ</t>
    </rPh>
    <rPh sb="16" eb="18">
      <t>バンゴウ</t>
    </rPh>
    <rPh sb="19" eb="21">
      <t>ジョウキ</t>
    </rPh>
    <rPh sb="22" eb="24">
      <t>バンゴウ</t>
    </rPh>
    <phoneticPr fontId="0"/>
  </si>
  <si>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</si>
  <si>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3.チーム責任者の電話番号及び携帯番号を必ずご記入ください。</t>
    <rPh sb="5" eb="8">
      <t>セキニンシャ</t>
    </rPh>
    <rPh sb="9" eb="11">
      <t>デンワ</t>
    </rPh>
    <rPh sb="11" eb="13">
      <t>バンゴウ</t>
    </rPh>
    <rPh sb="13" eb="14">
      <t>オヨ</t>
    </rPh>
    <rPh sb="15" eb="17">
      <t>ケイタイ</t>
    </rPh>
    <rPh sb="17" eb="19">
      <t>バンゴウ</t>
    </rPh>
    <rPh sb="20" eb="21">
      <t>カナラ</t>
    </rPh>
    <rPh sb="23" eb="25">
      <t>キニュウ</t>
    </rPh>
    <phoneticPr fontId="0"/>
  </si>
  <si>
    <t>監 督 名</t>
    <phoneticPr fontId="0"/>
  </si>
  <si>
    <t>選　　手　　名</t>
    <phoneticPr fontId="0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</si>
  <si>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</si>
  <si>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</si>
  <si>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</si>
  <si>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高学年</t>
    <rPh sb="0" eb="3">
      <t>コウガクネン</t>
    </rPh>
    <phoneticPr fontId="1"/>
  </si>
  <si>
    <t>低学年</t>
    <rPh sb="0" eb="3">
      <t>テイガクネン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</si>
  <si>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</si>
  <si>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</si>
  <si>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</si>
  <si>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</si>
  <si>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</si>
  <si>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</si>
  <si>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</si>
  <si>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</si>
  <si>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</si>
  <si>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</si>
  <si>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</si>
  <si>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</si>
  <si>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</si>
  <si>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</si>
  <si>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</si>
  <si>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</si>
  <si>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Ｄ－１</t>
    <phoneticPr fontId="1"/>
  </si>
  <si>
    <t>Ｄ－２</t>
    <phoneticPr fontId="1"/>
  </si>
  <si>
    <t>Ｄ－３</t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</si>
  <si>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</si>
  <si>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</si>
  <si>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</si>
  <si>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</si>
  <si>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</si>
  <si>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</si>
  <si>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</si>
  <si>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</si>
  <si>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</si>
  <si>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</si>
  <si>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帯同審判員①</t>
    <rPh sb="0" eb="2">
      <t>タイドウ</t>
    </rPh>
    <rPh sb="2" eb="4">
      <t>シンパン</t>
    </rPh>
    <rPh sb="4" eb="5">
      <t>イン</t>
    </rPh>
    <phoneticPr fontId="1"/>
  </si>
  <si>
    <t>帯同審判員②</t>
    <rPh sb="0" eb="2">
      <t>タイドウ</t>
    </rPh>
    <rPh sb="2" eb="4">
      <t>シンパン</t>
    </rPh>
    <rPh sb="4" eb="5">
      <t>イン</t>
    </rPh>
    <phoneticPr fontId="1"/>
  </si>
  <si>
    <t>エチケット
リーダー</t>
    <phoneticPr fontId="1"/>
  </si>
  <si>
    <t>サブエチケット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</si>
  <si>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</si>
  <si>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</si>
  <si>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</si>
  <si>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</si>
  <si>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</si>
  <si>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</si>
  <si>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</si>
  <si>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</si>
  <si>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</si>
  <si>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</si>
  <si>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</si>
  <si>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</si>
  <si>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携帯番号</t>
    <rPh sb="0" eb="2">
      <t>ケイタイ</t>
    </rPh>
    <rPh sb="2" eb="4">
      <t>バンゴウ</t>
    </rPh>
    <phoneticPr fontId="1"/>
  </si>
  <si>
    <t>住　所</t>
    <phoneticPr fontId="0"/>
  </si>
  <si>
    <t>【記入時の注意事項】</t>
    <phoneticPr fontId="1"/>
  </si>
  <si>
    <t>チーム
責任者名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</si>
  <si>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</si>
  <si>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</si>
  <si>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</si>
  <si>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</si>
  <si>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</si>
  <si>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</si>
  <si>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</si>
  <si>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</si>
  <si>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</si>
  <si>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</si>
  <si>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</si>
  <si>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</si>
  <si>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</si>
  <si>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</si>
  <si>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</si>
  <si>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</si>
  <si>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</si>
  <si>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</si>
  <si>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</si>
  <si>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</si>
  <si>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</si>
  <si>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</si>
  <si>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</si>
  <si>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</si>
  <si>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</si>
  <si>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</si>
  <si>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</si>
  <si>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</si>
  <si>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</si>
  <si>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</si>
  <si>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</si>
  <si>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</si>
  <si>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</si>
  <si>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</si>
  <si>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</si>
  <si>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</si>
  <si>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</si>
  <si>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</si>
  <si>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</si>
  <si>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</si>
  <si>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</si>
  <si>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</si>
  <si>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</si>
  <si>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</si>
  <si>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</si>
  <si>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</si>
  <si>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</si>
  <si>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</si>
  <si>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</si>
  <si>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</si>
  <si>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</si>
  <si>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</si>
  <si>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</si>
  <si>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</si>
  <si>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</si>
  <si>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3･4年生の部</t>
    <rPh sb="3" eb="5">
      <t>ネンセイ</t>
    </rPh>
    <rPh sb="6" eb="7">
      <t>ブ</t>
    </rPh>
    <phoneticPr fontId="1"/>
  </si>
  <si>
    <t>県公認</t>
    <rPh sb="0" eb="3">
      <t>ケンコウニン</t>
    </rPh>
    <phoneticPr fontId="1"/>
  </si>
  <si>
    <t>第3回ライオンズ旗争奪　学童ドッジボール大会</t>
    <rPh sb="0" eb="1">
      <t>ダイ</t>
    </rPh>
    <rPh sb="2" eb="3">
      <t>カイ</t>
    </rPh>
    <rPh sb="8" eb="9">
      <t>ハタ</t>
    </rPh>
    <rPh sb="9" eb="11">
      <t>ソウダツ</t>
    </rPh>
    <rPh sb="12" eb="14">
      <t>ガクドウ</t>
    </rPh>
    <rPh sb="20" eb="22">
      <t>タイカイ</t>
    </rPh>
    <phoneticPr fontId="1"/>
  </si>
  <si>
    <t>4.記入漏れのないように確認してください。当日変更・追加できません。</t>
    <rPh sb="2" eb="4">
      <t>キニュウ</t>
    </rPh>
    <rPh sb="4" eb="5">
      <t>モ</t>
    </rPh>
    <rPh sb="12" eb="14">
      <t>カクニン</t>
    </rPh>
    <rPh sb="21" eb="23">
      <t>トウジツ</t>
    </rPh>
    <rPh sb="23" eb="25">
      <t>ヘンコウ</t>
    </rPh>
    <rPh sb="26" eb="28">
      <t>ツイカ</t>
    </rPh>
    <phoneticPr fontId="1"/>
  </si>
  <si>
    <t>提出日:</t>
    <phoneticPr fontId="1"/>
  </si>
  <si>
    <t>チーム
責任者</t>
    <rPh sb="4" eb="7">
      <t>セキニンシャ</t>
    </rPh>
    <phoneticPr fontId="1"/>
  </si>
  <si>
    <t>U15</t>
    <phoneticPr fontId="1"/>
  </si>
  <si>
    <t>S-1</t>
    <phoneticPr fontId="1"/>
  </si>
  <si>
    <t>S-1G</t>
    <phoneticPr fontId="1"/>
  </si>
  <si>
    <t>D-1G</t>
    <phoneticPr fontId="1"/>
  </si>
  <si>
    <t>「提出」　大会事務局から指定された方法で、　このファイル自体を提出又は印刷して提出してください。</t>
    <rPh sb="1" eb="3">
      <t>テイシュツ</t>
    </rPh>
    <rPh sb="12" eb="14">
      <t>シテイ</t>
    </rPh>
    <rPh sb="17" eb="19">
      <t>ホウホウ</t>
    </rPh>
    <rPh sb="28" eb="30">
      <t>ジタイ</t>
    </rPh>
    <rPh sb="31" eb="33">
      <t>テイシュツ</t>
    </rPh>
    <rPh sb="33" eb="34">
      <t>マタ</t>
    </rPh>
    <rPh sb="35" eb="37">
      <t>インサツ</t>
    </rPh>
    <rPh sb="39" eb="41">
      <t>テイシュツ</t>
    </rPh>
    <phoneticPr fontId="1"/>
  </si>
  <si>
    <t>※記載漏れ・入力漏れがないか必ず確認してください。当日、選手の変更、追加はできません。</t>
    <rPh sb="1" eb="3">
      <t>キサイ</t>
    </rPh>
    <rPh sb="3" eb="4">
      <t>モ</t>
    </rPh>
    <rPh sb="6" eb="8">
      <t>ニュウリョク</t>
    </rPh>
    <rPh sb="8" eb="9">
      <t>モ</t>
    </rPh>
    <rPh sb="14" eb="15">
      <t>カナラ</t>
    </rPh>
    <rPh sb="16" eb="18">
      <t>カクニン</t>
    </rPh>
    <rPh sb="25" eb="27">
      <t>トウジツ</t>
    </rPh>
    <rPh sb="28" eb="30">
      <t>センシュ</t>
    </rPh>
    <rPh sb="31" eb="33">
      <t>ヘンコウ</t>
    </rPh>
    <rPh sb="34" eb="36">
      <t>ツイカ</t>
    </rPh>
    <phoneticPr fontId="1"/>
  </si>
  <si>
    <t>学年</t>
    <rPh sb="0" eb="1">
      <t>ガク</t>
    </rPh>
    <rPh sb="1" eb="2">
      <t>トシ</t>
    </rPh>
    <phoneticPr fontId="1"/>
  </si>
  <si>
    <t>チーム役員名　フリガナ</t>
    <rPh sb="3" eb="5">
      <t>ヤクイン</t>
    </rPh>
    <rPh sb="5" eb="6">
      <t>メイ</t>
    </rPh>
    <phoneticPr fontId="1"/>
  </si>
  <si>
    <t>チーム役員名　漢字</t>
    <rPh sb="3" eb="5">
      <t>ヤクイン</t>
    </rPh>
    <rPh sb="5" eb="6">
      <t>メイ</t>
    </rPh>
    <rPh sb="7" eb="9">
      <t>カンジ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</si>
</sst>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游ゴシック Medium"/>
      <family val="3"/>
      <charset val="128"/>
    </font>
    <font>
      <sz val="11"/>
      <name val="游ゴシック Medium"/>
      <family val="3"/>
      <charset val="128"/>
    </font>
    <font>
      <b/>
      <sz val="22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3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 diagonalUp="1" diagonalDown="1">
      <left style="double">
        <color auto="1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/>
      <right style="thin">
        <color theme="0" tint="-0.499984740745262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5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vertical="top"/>
    </xf>
    <xf numFmtId="0" fontId="7" fillId="0" borderId="3" xfId="0" applyFont="1" applyBorder="1"/>
    <xf numFmtId="0" fontId="7" fillId="0" borderId="1" xfId="0" applyFont="1" applyBorder="1" applyAlignment="1">
      <alignment vertical="top"/>
    </xf>
    <xf numFmtId="0" fontId="7" fillId="0" borderId="11" xfId="0" applyFont="1" applyBorder="1"/>
    <xf numFmtId="0" fontId="9" fillId="0" borderId="6" xfId="0" applyFont="1" applyBorder="1" applyAlignment="1">
      <alignment horizontal="center" vertical="center"/>
    </xf>
    <xf numFmtId="0" fontId="7" fillId="0" borderId="12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12" xfId="0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shrinkToFit="1"/>
    </xf>
    <xf numFmtId="0" fontId="10" fillId="0" borderId="0" xfId="0" applyFont="1"/>
    <xf numFmtId="0" fontId="10" fillId="0" borderId="5" xfId="0" applyFont="1" applyBorder="1"/>
    <xf numFmtId="0" fontId="3" fillId="0" borderId="9" xfId="0" applyFont="1" applyBorder="1"/>
    <xf numFmtId="0" fontId="3" fillId="0" borderId="18" xfId="0" applyFont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7" fillId="3" borderId="0" xfId="0" applyFont="1" applyFill="1"/>
    <xf numFmtId="0" fontId="6" fillId="0" borderId="0" xfId="0" applyFont="1"/>
    <xf numFmtId="0" fontId="3" fillId="0" borderId="10" xfId="0" applyFont="1" applyBorder="1"/>
    <xf numFmtId="0" fontId="3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Continuous"/>
    </xf>
    <xf numFmtId="0" fontId="7" fillId="0" borderId="30" xfId="0" applyFont="1" applyBorder="1" applyAlignment="1">
      <alignment horizontal="centerContinuous"/>
    </xf>
    <xf numFmtId="0" fontId="7" fillId="0" borderId="47" xfId="0" applyFont="1" applyBorder="1" applyAlignment="1">
      <alignment horizontal="centerContinuous"/>
    </xf>
    <xf numFmtId="0" fontId="7" fillId="0" borderId="48" xfId="0" applyFont="1" applyBorder="1" applyAlignment="1">
      <alignment horizontal="centerContinuous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9" xfId="0" applyFont="1" applyBorder="1"/>
    <xf numFmtId="0" fontId="3" fillId="0" borderId="90" xfId="0" applyFont="1" applyBorder="1"/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1" xfId="0" applyFont="1" applyBorder="1" applyAlignme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05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07" xfId="0" applyFont="1" applyFill="1" applyBorder="1" applyAlignment="1">
      <alignment horizontal="center" vertical="center"/>
    </xf>
    <xf numFmtId="0" fontId="7" fillId="7" borderId="10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176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176" fontId="7" fillId="2" borderId="41" xfId="0" applyNumberFormat="1" applyFont="1" applyFill="1" applyBorder="1" applyAlignment="1" applyProtection="1">
      <alignment horizontal="right" vertical="center"/>
      <protection locked="0"/>
    </xf>
    <xf numFmtId="176" fontId="7" fillId="2" borderId="39" xfId="0" applyNumberFormat="1" applyFont="1" applyFill="1" applyBorder="1" applyAlignment="1" applyProtection="1">
      <alignment horizontal="right" vertical="center"/>
      <protection locked="0"/>
    </xf>
    <xf numFmtId="49" fontId="7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05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07" xfId="0" applyFont="1" applyBorder="1" applyAlignment="1" applyProtection="1">
      <alignment horizontal="center"/>
      <protection locked="0"/>
    </xf>
    <xf numFmtId="0" fontId="3" fillId="0" borderId="103" xfId="0" applyFont="1" applyBorder="1" applyAlignment="1" applyProtection="1">
      <alignment horizontal="center"/>
      <protection locked="0"/>
    </xf>
    <xf numFmtId="0" fontId="3" fillId="0" borderId="104" xfId="0" applyFont="1" applyBorder="1" applyAlignment="1" applyProtection="1">
      <alignment horizontal="center"/>
      <protection locked="0"/>
    </xf>
    <xf numFmtId="0" fontId="3" fillId="0" borderId="102" xfId="0" applyFont="1" applyBorder="1" applyAlignment="1" applyProtection="1">
      <alignment horizontal="center"/>
      <protection locked="0"/>
    </xf>
    <xf numFmtId="0" fontId="3" fillId="0" borderId="106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102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8" xfId="0" applyFont="1" applyBorder="1" applyAlignment="1" applyProtection="1">
      <alignment horizont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/>
      <protection locked="0"/>
    </xf>
    <xf numFmtId="0" fontId="17" fillId="0" borderId="0" xfId="0" applyFont="1"/>
    <xf numFmtId="0" fontId="9" fillId="0" borderId="0" xfId="0" applyFont="1"/>
    <xf numFmtId="0" fontId="12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17" fillId="0" borderId="0" xfId="0" applyNumberFormat="1" applyFont="1" applyAlignment="1">
      <alignment horizontal="right"/>
    </xf>
    <xf numFmtId="0" fontId="7" fillId="0" borderId="75" xfId="0" applyFont="1" applyBorder="1" applyAlignment="1">
      <alignment horizontal="center" shrinkToFit="1"/>
    </xf>
    <xf numFmtId="0" fontId="7" fillId="0" borderId="76" xfId="0" applyFont="1" applyBorder="1" applyAlignment="1">
      <alignment horizontal="center" shrinkToFit="1"/>
    </xf>
    <xf numFmtId="0" fontId="7" fillId="0" borderId="77" xfId="0" applyFont="1" applyBorder="1" applyAlignment="1">
      <alignment horizont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shrinkToFit="1"/>
    </xf>
    <xf numFmtId="0" fontId="7" fillId="7" borderId="80" xfId="0" applyFont="1" applyFill="1" applyBorder="1" applyAlignment="1" applyProtection="1">
      <alignment horizontal="left" vertical="center" shrinkToFit="1"/>
      <protection locked="0"/>
    </xf>
    <xf numFmtId="0" fontId="7" fillId="7" borderId="23" xfId="0" applyFont="1" applyFill="1" applyBorder="1" applyAlignment="1" applyProtection="1">
      <alignment horizontal="left" vertical="center" shrinkToFit="1"/>
      <protection locked="0"/>
    </xf>
    <xf numFmtId="0" fontId="7" fillId="7" borderId="24" xfId="0" applyFont="1" applyFill="1" applyBorder="1" applyAlignment="1" applyProtection="1">
      <alignment horizontal="left" vertical="center" shrinkToFit="1"/>
      <protection locked="0"/>
    </xf>
    <xf numFmtId="0" fontId="7" fillId="7" borderId="79" xfId="0" applyFont="1" applyFill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6" fillId="8" borderId="59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16" fillId="8" borderId="72" xfId="0" applyFont="1" applyFill="1" applyBorder="1" applyAlignment="1">
      <alignment horizontal="center" vertical="center"/>
    </xf>
    <xf numFmtId="0" fontId="16" fillId="8" borderId="43" xfId="0" applyFont="1" applyFill="1" applyBorder="1" applyAlignment="1">
      <alignment horizontal="center" vertical="center"/>
    </xf>
    <xf numFmtId="0" fontId="7" fillId="7" borderId="82" xfId="0" applyFont="1" applyFill="1" applyBorder="1" applyAlignment="1" applyProtection="1">
      <alignment horizontal="left" vertical="center" shrinkToFit="1"/>
      <protection locked="0"/>
    </xf>
    <xf numFmtId="0" fontId="7" fillId="7" borderId="23" xfId="0" applyFont="1" applyFill="1" applyBorder="1" applyAlignment="1" applyProtection="1">
      <alignment vertical="center" shrinkToFit="1"/>
      <protection locked="0"/>
    </xf>
    <xf numFmtId="0" fontId="7" fillId="7" borderId="24" xfId="0" applyFont="1" applyFill="1" applyBorder="1" applyAlignment="1" applyProtection="1">
      <alignment vertical="center" shrinkToFit="1"/>
      <protection locked="0"/>
    </xf>
    <xf numFmtId="0" fontId="7" fillId="0" borderId="29" xfId="0" applyFont="1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7" borderId="60" xfId="0" applyFont="1" applyFill="1" applyBorder="1" applyAlignment="1" applyProtection="1">
      <alignment horizontal="left" vertical="center" shrinkToFit="1"/>
      <protection locked="0"/>
    </xf>
    <xf numFmtId="0" fontId="7" fillId="7" borderId="44" xfId="0" applyFont="1" applyFill="1" applyBorder="1" applyAlignment="1" applyProtection="1">
      <alignment horizontal="left" vertical="center" shrinkToFit="1"/>
      <protection locked="0"/>
    </xf>
    <xf numFmtId="0" fontId="7" fillId="7" borderId="46" xfId="0" applyFont="1" applyFill="1" applyBorder="1" applyAlignment="1" applyProtection="1">
      <alignment horizontal="left" vertical="center" shrinkToFit="1"/>
      <protection locked="0"/>
    </xf>
    <xf numFmtId="0" fontId="7" fillId="7" borderId="73" xfId="0" applyFont="1" applyFill="1" applyBorder="1" applyAlignment="1" applyProtection="1">
      <alignment horizontal="left" vertical="center" shrinkToFit="1"/>
      <protection locked="0"/>
    </xf>
    <xf numFmtId="0" fontId="7" fillId="7" borderId="45" xfId="0" applyFont="1" applyFill="1" applyBorder="1" applyAlignment="1" applyProtection="1">
      <alignment horizontal="left" vertical="center" shrinkToFit="1"/>
      <protection locked="0"/>
    </xf>
    <xf numFmtId="0" fontId="7" fillId="7" borderId="26" xfId="0" applyFont="1" applyFill="1" applyBorder="1" applyAlignment="1" applyProtection="1">
      <alignment vertical="center"/>
      <protection locked="0"/>
    </xf>
    <xf numFmtId="0" fontId="7" fillId="7" borderId="27" xfId="0" applyFont="1" applyFill="1" applyBorder="1" applyAlignment="1" applyProtection="1">
      <alignment vertical="center"/>
      <protection locked="0"/>
    </xf>
    <xf numFmtId="0" fontId="7" fillId="7" borderId="19" xfId="0" applyFont="1" applyFill="1" applyBorder="1" applyAlignment="1" applyProtection="1">
      <alignment vertical="center" shrinkToFit="1"/>
      <protection locked="0"/>
    </xf>
    <xf numFmtId="0" fontId="7" fillId="7" borderId="31" xfId="0" applyFont="1" applyFill="1" applyBorder="1" applyAlignment="1" applyProtection="1">
      <alignment vertical="center" shrinkToFit="1"/>
      <protection locked="0"/>
    </xf>
    <xf numFmtId="0" fontId="7" fillId="2" borderId="109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3" fillId="6" borderId="100" xfId="0" applyFont="1" applyFill="1" applyBorder="1" applyAlignment="1">
      <alignment horizontal="center" vertical="center"/>
    </xf>
    <xf numFmtId="0" fontId="3" fillId="6" borderId="101" xfId="0" applyFont="1" applyFill="1" applyBorder="1" applyAlignment="1">
      <alignment horizontal="center" vertical="center"/>
    </xf>
    <xf numFmtId="0" fontId="3" fillId="7" borderId="85" xfId="0" applyFont="1" applyFill="1" applyBorder="1" applyAlignment="1">
      <alignment horizontal="center" vertical="center"/>
    </xf>
    <xf numFmtId="0" fontId="3" fillId="7" borderId="86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7" borderId="84" xfId="0" applyFont="1" applyFill="1" applyBorder="1" applyAlignment="1">
      <alignment horizontal="center" vertical="center"/>
    </xf>
    <xf numFmtId="0" fontId="3" fillId="7" borderId="95" xfId="0" applyFont="1" applyFill="1" applyBorder="1" applyAlignment="1">
      <alignment horizontal="center" vertical="center"/>
    </xf>
    <xf numFmtId="0" fontId="3" fillId="7" borderId="96" xfId="0" applyFont="1" applyFill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98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3" fillId="6" borderId="9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7" fillId="3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5" xfId="0" applyFont="1" applyBorder="1" applyAlignment="1">
      <alignment horizontal="left"/>
    </xf>
    <xf numFmtId="0" fontId="3" fillId="0" borderId="5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9" fillId="0" borderId="0" xfId="0" applyFont="1"/>
    <xf numFmtId="0" fontId="3" fillId="0" borderId="5" xfId="0" applyFont="1" applyBorder="1" applyAlignment="1">
      <alignment horizontal="distributed"/>
    </xf>
    <xf numFmtId="0" fontId="7" fillId="0" borderId="32" xfId="0" applyFont="1" applyBorder="1" applyAlignment="1">
      <alignment horizontal="center" vertical="center"/>
    </xf>
    <xf numFmtId="49" fontId="15" fillId="7" borderId="33" xfId="1" applyNumberFormat="1" applyFill="1" applyBorder="1" applyAlignment="1" applyProtection="1">
      <alignment horizontal="left" vertical="center" shrinkToFit="1"/>
      <protection locked="0"/>
    </xf>
    <xf numFmtId="49" fontId="7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7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110" xfId="0" applyFont="1" applyFill="1" applyBorder="1" applyAlignment="1" applyProtection="1">
      <alignment horizontal="left" vertical="center"/>
      <protection locked="0"/>
    </xf>
    <xf numFmtId="0" fontId="7" fillId="2" borderId="111" xfId="0" applyFont="1" applyFill="1" applyBorder="1" applyAlignment="1" applyProtection="1">
      <alignment horizontal="left" vertical="center"/>
      <protection locked="0"/>
    </xf>
    <xf numFmtId="0" fontId="7" fillId="2" borderId="112" xfId="0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14" fillId="0" borderId="114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6" sqref="B6"/>
    </sheetView>
  </sheetViews>
  <sheetFormatPr defaultColWidth="9" defaultRowHeight="22.15" x14ac:dyDescent="0.65"/>
  <cols>
    <col min="1" max="16384" width="9" style="112"/>
  </cols>
  <sheetData>
    <row r="1" spans="1:2" x14ac:dyDescent="0.65">
      <c r="A1" s="112" t="s">
        <v>114</v>
      </c>
    </row>
    <row r="2" spans="1:2" x14ac:dyDescent="0.65">
      <c r="A2" s="117" t="s">
        <v>115</v>
      </c>
      <c r="B2" s="112" t="s">
        <v>119</v>
      </c>
    </row>
    <row r="3" spans="1:2" x14ac:dyDescent="0.65">
      <c r="A3" s="117" t="s">
        <v>116</v>
      </c>
      <c r="B3" s="112" t="s">
        <v>120</v>
      </c>
    </row>
    <row r="4" spans="1:2" x14ac:dyDescent="0.65">
      <c r="A4" s="117" t="s">
        <v>117</v>
      </c>
      <c r="B4" s="112" t="s">
        <v>121</v>
      </c>
    </row>
    <row r="5" spans="1:2" x14ac:dyDescent="0.65">
      <c r="A5" s="117" t="s">
        <v>118</v>
      </c>
      <c r="B5" s="112" t="s">
        <v>132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18"/>
  <sheetViews>
    <sheetView workbookViewId="0">
      <selection activeCell="D4" sqref="D4:J4"/>
    </sheetView>
  </sheetViews>
  <sheetFormatPr defaultColWidth="9" defaultRowHeight="19.899999999999999" x14ac:dyDescent="0.8"/>
  <cols>
    <col min="1" max="1" width="4" style="30" customWidth="1"/>
    <col min="2" max="2" width="15" style="30" customWidth="1"/>
    <col min="3" max="4" width="8.1328125" style="30" customWidth="1"/>
    <col min="5" max="5" width="3.3984375" style="30" bestFit="1" customWidth="1"/>
    <col min="6" max="6" width="6.59765625" style="30" customWidth="1"/>
    <col min="7" max="7" width="3.3984375" style="30" customWidth="1"/>
    <col min="8" max="8" width="6.46484375" style="30" customWidth="1"/>
    <col min="9" max="9" width="3.3984375" style="30" bestFit="1" customWidth="1"/>
    <col min="10" max="10" width="10.265625" style="30" customWidth="1"/>
    <col min="11" max="11" width="49.59765625" style="30" bestFit="1" customWidth="1"/>
    <col min="12" max="12" width="9" style="30"/>
    <col min="13" max="13" width="7.3984375" style="30" customWidth="1"/>
    <col min="14" max="14" width="12.59765625" style="30" customWidth="1"/>
    <col min="15" max="16384" width="9" style="30"/>
  </cols>
  <sheetData>
    <row r="1" spans="2:12" s="113" customFormat="1" ht="26.65" x14ac:dyDescent="1.05">
      <c r="C1" s="30" t="s">
        <v>32</v>
      </c>
      <c r="D1" s="138" t="s">
        <v>124</v>
      </c>
      <c r="E1" s="138"/>
      <c r="F1" s="138"/>
      <c r="G1" s="138"/>
      <c r="H1" s="138"/>
      <c r="I1" s="138"/>
      <c r="J1" s="138"/>
      <c r="K1" s="138"/>
    </row>
    <row r="2" spans="2:12" ht="18" customHeight="1" x14ac:dyDescent="0.8">
      <c r="C2" s="30" t="s">
        <v>37</v>
      </c>
      <c r="D2" s="93">
        <v>2026</v>
      </c>
      <c r="E2" s="42" t="s">
        <v>18</v>
      </c>
      <c r="F2" s="93">
        <v>2</v>
      </c>
      <c r="G2" s="42" t="s">
        <v>19</v>
      </c>
      <c r="H2" s="93">
        <v>1</v>
      </c>
      <c r="I2" s="42" t="s">
        <v>20</v>
      </c>
      <c r="J2" s="94" t="s">
        <v>52</v>
      </c>
    </row>
    <row r="3" spans="2:12" ht="20.25" thickBot="1" x14ac:dyDescent="0.85">
      <c r="B3" s="30" t="s">
        <v>113</v>
      </c>
    </row>
    <row r="4" spans="2:12" x14ac:dyDescent="0.8">
      <c r="B4" s="46" t="s">
        <v>30</v>
      </c>
      <c r="C4" s="48"/>
      <c r="D4" s="148"/>
      <c r="E4" s="148"/>
      <c r="F4" s="148"/>
      <c r="G4" s="148"/>
      <c r="H4" s="148"/>
      <c r="I4" s="148"/>
      <c r="J4" s="149"/>
    </row>
    <row r="5" spans="2:12" x14ac:dyDescent="0.8">
      <c r="B5" s="47" t="s">
        <v>31</v>
      </c>
      <c r="C5" s="49"/>
      <c r="D5" s="150"/>
      <c r="E5" s="150"/>
      <c r="F5" s="150"/>
      <c r="G5" s="150"/>
      <c r="H5" s="150"/>
      <c r="I5" s="150"/>
      <c r="J5" s="151"/>
      <c r="L5" s="1"/>
    </row>
    <row r="6" spans="2:12" x14ac:dyDescent="0.8">
      <c r="B6" s="47" t="s">
        <v>13</v>
      </c>
      <c r="C6" s="49"/>
      <c r="D6" s="152"/>
      <c r="E6" s="139"/>
      <c r="F6" s="139"/>
      <c r="G6" s="153"/>
      <c r="H6" s="65"/>
      <c r="I6" s="65"/>
      <c r="J6" s="66"/>
    </row>
    <row r="7" spans="2:12" x14ac:dyDescent="0.8">
      <c r="B7" s="47" t="s">
        <v>22</v>
      </c>
      <c r="C7" s="49"/>
      <c r="D7" s="288"/>
      <c r="E7" s="289"/>
      <c r="F7" s="289"/>
      <c r="G7" s="290"/>
      <c r="H7" s="65"/>
      <c r="I7" s="65"/>
      <c r="J7" s="66"/>
    </row>
    <row r="8" spans="2:12" x14ac:dyDescent="0.8">
      <c r="B8" s="47" t="s">
        <v>23</v>
      </c>
      <c r="C8" s="49"/>
      <c r="D8" s="139"/>
      <c r="E8" s="139"/>
      <c r="F8" s="139"/>
      <c r="G8" s="140"/>
      <c r="H8" s="65"/>
      <c r="I8" s="65"/>
      <c r="J8" s="66"/>
    </row>
    <row r="9" spans="2:12" x14ac:dyDescent="0.8">
      <c r="B9" s="47" t="s">
        <v>14</v>
      </c>
      <c r="C9" s="49"/>
      <c r="D9" s="95"/>
      <c r="E9" s="67" t="s">
        <v>18</v>
      </c>
      <c r="F9" s="96"/>
      <c r="G9" s="67" t="s">
        <v>19</v>
      </c>
      <c r="H9" s="96"/>
      <c r="I9" s="67" t="s">
        <v>20</v>
      </c>
      <c r="J9" s="68"/>
    </row>
    <row r="10" spans="2:12" ht="15" customHeight="1" x14ac:dyDescent="0.8">
      <c r="B10" s="127" t="s">
        <v>104</v>
      </c>
      <c r="C10" s="141"/>
      <c r="D10" s="130" t="s">
        <v>101</v>
      </c>
      <c r="E10" s="131"/>
      <c r="F10" s="131"/>
      <c r="G10" s="131"/>
      <c r="H10" s="132" t="s">
        <v>102</v>
      </c>
      <c r="I10" s="131"/>
      <c r="J10" s="133"/>
    </row>
    <row r="11" spans="2:12" x14ac:dyDescent="0.8">
      <c r="B11" s="129"/>
      <c r="C11" s="142"/>
      <c r="D11" s="143"/>
      <c r="E11" s="144"/>
      <c r="F11" s="144"/>
      <c r="G11" s="145"/>
      <c r="H11" s="146"/>
      <c r="I11" s="144"/>
      <c r="J11" s="147"/>
    </row>
    <row r="12" spans="2:12" ht="15" customHeight="1" x14ac:dyDescent="0.8">
      <c r="B12" s="137" t="s">
        <v>127</v>
      </c>
      <c r="C12" s="118" t="s">
        <v>103</v>
      </c>
      <c r="D12" s="130" t="s">
        <v>101</v>
      </c>
      <c r="E12" s="131"/>
      <c r="F12" s="131"/>
      <c r="G12" s="131"/>
      <c r="H12" s="132" t="s">
        <v>102</v>
      </c>
      <c r="I12" s="131"/>
      <c r="J12" s="133"/>
    </row>
    <row r="13" spans="2:12" x14ac:dyDescent="0.8">
      <c r="B13" s="128"/>
      <c r="C13" s="119" t="s">
        <v>39</v>
      </c>
      <c r="D13" s="126"/>
      <c r="E13" s="124"/>
      <c r="F13" s="124"/>
      <c r="G13" s="134"/>
      <c r="H13" s="123"/>
      <c r="I13" s="124"/>
      <c r="J13" s="125"/>
    </row>
    <row r="14" spans="2:12" x14ac:dyDescent="0.8">
      <c r="B14" s="128"/>
      <c r="C14" s="120" t="s">
        <v>38</v>
      </c>
      <c r="D14" s="126"/>
      <c r="E14" s="124"/>
      <c r="F14" s="124"/>
      <c r="G14" s="134"/>
      <c r="H14" s="123"/>
      <c r="I14" s="124"/>
      <c r="J14" s="125"/>
    </row>
    <row r="15" spans="2:12" x14ac:dyDescent="0.8">
      <c r="B15" s="128"/>
      <c r="C15" s="120" t="s">
        <v>59</v>
      </c>
      <c r="D15" s="97"/>
      <c r="E15" s="69" t="s">
        <v>61</v>
      </c>
      <c r="F15" s="97"/>
      <c r="G15" s="70"/>
      <c r="H15" s="70"/>
      <c r="I15" s="70"/>
      <c r="J15" s="71"/>
    </row>
    <row r="16" spans="2:12" ht="37.5" customHeight="1" x14ac:dyDescent="0.8">
      <c r="B16" s="128"/>
      <c r="C16" s="121" t="s">
        <v>60</v>
      </c>
      <c r="D16" s="135"/>
      <c r="E16" s="135"/>
      <c r="F16" s="135"/>
      <c r="G16" s="135"/>
      <c r="H16" s="135"/>
      <c r="I16" s="135"/>
      <c r="J16" s="136"/>
    </row>
    <row r="17" spans="2:11" x14ac:dyDescent="0.8">
      <c r="B17" s="128"/>
      <c r="C17" s="120" t="s">
        <v>82</v>
      </c>
      <c r="D17" s="97"/>
      <c r="E17" s="69" t="s">
        <v>61</v>
      </c>
      <c r="F17" s="97"/>
      <c r="G17" s="69" t="s">
        <v>61</v>
      </c>
      <c r="H17" s="97"/>
      <c r="I17" s="70"/>
      <c r="J17" s="71"/>
      <c r="K17" s="30" t="s">
        <v>105</v>
      </c>
    </row>
    <row r="18" spans="2:11" ht="20.25" thickBot="1" x14ac:dyDescent="0.85">
      <c r="B18" s="284"/>
      <c r="C18" s="122" t="s">
        <v>62</v>
      </c>
      <c r="D18" s="285"/>
      <c r="E18" s="286"/>
      <c r="F18" s="286"/>
      <c r="G18" s="286"/>
      <c r="H18" s="286"/>
      <c r="I18" s="286"/>
      <c r="J18" s="287"/>
    </row>
  </sheetData>
  <mergeCells count="20">
    <mergeCell ref="B10:C11"/>
    <mergeCell ref="D11:G11"/>
    <mergeCell ref="H11:J11"/>
    <mergeCell ref="D4:J4"/>
    <mergeCell ref="D5:J5"/>
    <mergeCell ref="D6:G6"/>
    <mergeCell ref="D1:K1"/>
    <mergeCell ref="D10:G10"/>
    <mergeCell ref="H10:J10"/>
    <mergeCell ref="D7:G7"/>
    <mergeCell ref="D8:G8"/>
    <mergeCell ref="B12:B18"/>
    <mergeCell ref="D12:G12"/>
    <mergeCell ref="H12:J12"/>
    <mergeCell ref="D13:G13"/>
    <mergeCell ref="H13:J13"/>
    <mergeCell ref="D14:G14"/>
    <mergeCell ref="H14:J14"/>
    <mergeCell ref="D18:J18"/>
    <mergeCell ref="D16:J16"/>
  </mergeCells>
  <phoneticPr fontId="1"/>
  <dataValidations count="3">
    <dataValidation imeMode="fullKatakana" allowBlank="1" showInputMessage="1" showErrorMessage="1" sqref="D5:J5 H13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  <x14:dataValidation type="list" allowBlank="1" showInputMessage="1" showErrorMessage="1" xr:uid="{903DCD2F-D1E8-4000-8241-34662A194F44}">
          <x14:formula1>
            <xm:f>選択肢!$A$9:$A$10</xm:f>
          </x14:formula1>
          <xm:sqref>D6:G6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30" t="s">
        <v>112</v>
      </c>
      <c r="B1" s="30"/>
    </row>
    <row r="2" spans="1:9" x14ac:dyDescent="0.7">
      <c r="A2" s="158"/>
      <c r="B2" s="160" t="s">
        <v>136</v>
      </c>
      <c r="C2" s="156"/>
      <c r="D2" s="156" t="s">
        <v>135</v>
      </c>
      <c r="E2" s="157"/>
    </row>
    <row r="3" spans="1:9" ht="19.899999999999999" x14ac:dyDescent="0.7">
      <c r="A3" s="159"/>
      <c r="B3" s="85" t="s">
        <v>85</v>
      </c>
      <c r="C3" s="86" t="s">
        <v>84</v>
      </c>
      <c r="D3" s="87" t="s">
        <v>86</v>
      </c>
      <c r="E3" s="88" t="s">
        <v>88</v>
      </c>
    </row>
    <row r="4" spans="1:9" x14ac:dyDescent="0.7">
      <c r="A4" s="78" t="s">
        <v>99</v>
      </c>
      <c r="B4" s="98"/>
      <c r="C4" s="99"/>
      <c r="D4" s="100"/>
      <c r="E4" s="101"/>
    </row>
    <row r="5" spans="1:9" x14ac:dyDescent="0.7">
      <c r="A5" s="78" t="s">
        <v>76</v>
      </c>
      <c r="B5" s="98"/>
      <c r="C5" s="99"/>
      <c r="D5" s="100"/>
      <c r="E5" s="101"/>
    </row>
    <row r="6" spans="1:9" ht="18" thickBot="1" x14ac:dyDescent="0.75">
      <c r="A6" s="79" t="s">
        <v>100</v>
      </c>
      <c r="B6" s="102"/>
      <c r="C6" s="103"/>
      <c r="D6" s="104"/>
      <c r="E6" s="105"/>
    </row>
    <row r="7" spans="1:9" ht="9.75" customHeight="1" x14ac:dyDescent="0.7"/>
    <row r="8" spans="1:9" ht="20.25" thickBot="1" x14ac:dyDescent="0.85">
      <c r="A8" s="1" t="s">
        <v>111</v>
      </c>
      <c r="B8" s="30"/>
    </row>
    <row r="9" spans="1:9" ht="23.25" customHeight="1" x14ac:dyDescent="0.7">
      <c r="A9" s="163" t="s">
        <v>68</v>
      </c>
      <c r="B9" s="161" t="s">
        <v>83</v>
      </c>
      <c r="C9" s="162"/>
      <c r="D9" s="162" t="s">
        <v>87</v>
      </c>
      <c r="E9" s="162"/>
      <c r="F9" s="165" t="s">
        <v>73</v>
      </c>
      <c r="G9" s="166"/>
      <c r="H9" s="169" t="s">
        <v>134</v>
      </c>
      <c r="I9" s="154" t="s">
        <v>71</v>
      </c>
    </row>
    <row r="10" spans="1:9" ht="19.899999999999999" x14ac:dyDescent="0.7">
      <c r="A10" s="164"/>
      <c r="B10" s="75" t="s">
        <v>85</v>
      </c>
      <c r="C10" s="89" t="s">
        <v>84</v>
      </c>
      <c r="D10" s="74" t="s">
        <v>86</v>
      </c>
      <c r="E10" s="89" t="s">
        <v>88</v>
      </c>
      <c r="F10" s="167"/>
      <c r="G10" s="168"/>
      <c r="H10" s="170"/>
      <c r="I10" s="155"/>
    </row>
    <row r="11" spans="1:9" x14ac:dyDescent="0.7">
      <c r="A11" s="80">
        <v>1</v>
      </c>
      <c r="B11" s="98"/>
      <c r="C11" s="99"/>
      <c r="D11" s="100"/>
      <c r="E11" s="99"/>
      <c r="F11" s="106"/>
      <c r="G11" s="77" t="s">
        <v>106</v>
      </c>
      <c r="H11" s="108"/>
      <c r="I11" s="109"/>
    </row>
    <row r="12" spans="1:9" x14ac:dyDescent="0.7">
      <c r="A12" s="80">
        <v>2</v>
      </c>
      <c r="B12" s="98"/>
      <c r="C12" s="99"/>
      <c r="D12" s="100"/>
      <c r="E12" s="99"/>
      <c r="F12" s="106"/>
      <c r="G12" s="77" t="s">
        <v>106</v>
      </c>
      <c r="H12" s="108"/>
      <c r="I12" s="109"/>
    </row>
    <row r="13" spans="1:9" x14ac:dyDescent="0.7">
      <c r="A13" s="80">
        <v>3</v>
      </c>
      <c r="B13" s="98"/>
      <c r="C13" s="99"/>
      <c r="D13" s="100"/>
      <c r="E13" s="99"/>
      <c r="F13" s="106"/>
      <c r="G13" s="77" t="s">
        <v>106</v>
      </c>
      <c r="H13" s="108"/>
      <c r="I13" s="109"/>
    </row>
    <row r="14" spans="1:9" x14ac:dyDescent="0.7">
      <c r="A14" s="80">
        <v>4</v>
      </c>
      <c r="B14" s="98"/>
      <c r="C14" s="99"/>
      <c r="D14" s="100"/>
      <c r="E14" s="99"/>
      <c r="F14" s="106"/>
      <c r="G14" s="77" t="s">
        <v>106</v>
      </c>
      <c r="H14" s="108"/>
      <c r="I14" s="109"/>
    </row>
    <row r="15" spans="1:9" x14ac:dyDescent="0.7">
      <c r="A15" s="80">
        <v>5</v>
      </c>
      <c r="B15" s="98"/>
      <c r="C15" s="99"/>
      <c r="D15" s="100"/>
      <c r="E15" s="99"/>
      <c r="F15" s="106"/>
      <c r="G15" s="77" t="s">
        <v>106</v>
      </c>
      <c r="H15" s="108"/>
      <c r="I15" s="109"/>
    </row>
    <row r="16" spans="1:9" x14ac:dyDescent="0.7">
      <c r="A16" s="80">
        <v>6</v>
      </c>
      <c r="B16" s="98"/>
      <c r="C16" s="99"/>
      <c r="D16" s="100"/>
      <c r="E16" s="99"/>
      <c r="F16" s="106"/>
      <c r="G16" s="77" t="s">
        <v>106</v>
      </c>
      <c r="H16" s="108"/>
      <c r="I16" s="109"/>
    </row>
    <row r="17" spans="1:9" x14ac:dyDescent="0.7">
      <c r="A17" s="80">
        <v>7</v>
      </c>
      <c r="B17" s="98"/>
      <c r="C17" s="99"/>
      <c r="D17" s="100"/>
      <c r="E17" s="99"/>
      <c r="F17" s="106"/>
      <c r="G17" s="77" t="s">
        <v>106</v>
      </c>
      <c r="H17" s="108"/>
      <c r="I17" s="109"/>
    </row>
    <row r="18" spans="1:9" x14ac:dyDescent="0.7">
      <c r="A18" s="80">
        <v>8</v>
      </c>
      <c r="B18" s="98"/>
      <c r="C18" s="99"/>
      <c r="D18" s="100"/>
      <c r="E18" s="99"/>
      <c r="F18" s="106"/>
      <c r="G18" s="77" t="s">
        <v>106</v>
      </c>
      <c r="H18" s="108"/>
      <c r="I18" s="109"/>
    </row>
    <row r="19" spans="1:9" x14ac:dyDescent="0.7">
      <c r="A19" s="80">
        <v>9</v>
      </c>
      <c r="B19" s="98"/>
      <c r="C19" s="99"/>
      <c r="D19" s="100"/>
      <c r="E19" s="99"/>
      <c r="F19" s="106"/>
      <c r="G19" s="77" t="s">
        <v>106</v>
      </c>
      <c r="H19" s="108"/>
      <c r="I19" s="109"/>
    </row>
    <row r="20" spans="1:9" x14ac:dyDescent="0.7">
      <c r="A20" s="80">
        <v>10</v>
      </c>
      <c r="B20" s="98"/>
      <c r="C20" s="99"/>
      <c r="D20" s="100"/>
      <c r="E20" s="99"/>
      <c r="F20" s="106"/>
      <c r="G20" s="77" t="s">
        <v>106</v>
      </c>
      <c r="H20" s="108"/>
      <c r="I20" s="109"/>
    </row>
    <row r="21" spans="1:9" x14ac:dyDescent="0.7">
      <c r="A21" s="80">
        <v>11</v>
      </c>
      <c r="B21" s="98"/>
      <c r="C21" s="99"/>
      <c r="D21" s="100"/>
      <c r="E21" s="99"/>
      <c r="F21" s="106"/>
      <c r="G21" s="77" t="s">
        <v>106</v>
      </c>
      <c r="H21" s="108"/>
      <c r="I21" s="109"/>
    </row>
    <row r="22" spans="1:9" x14ac:dyDescent="0.7">
      <c r="A22" s="80">
        <v>12</v>
      </c>
      <c r="B22" s="98"/>
      <c r="C22" s="99"/>
      <c r="D22" s="100"/>
      <c r="E22" s="99"/>
      <c r="F22" s="106"/>
      <c r="G22" s="77" t="s">
        <v>106</v>
      </c>
      <c r="H22" s="108"/>
      <c r="I22" s="109"/>
    </row>
    <row r="23" spans="1:9" x14ac:dyDescent="0.7">
      <c r="A23" s="80">
        <v>13</v>
      </c>
      <c r="B23" s="98"/>
      <c r="C23" s="99"/>
      <c r="D23" s="100"/>
      <c r="E23" s="99"/>
      <c r="F23" s="106"/>
      <c r="G23" s="77" t="s">
        <v>106</v>
      </c>
      <c r="H23" s="108"/>
      <c r="I23" s="109"/>
    </row>
    <row r="24" spans="1:9" x14ac:dyDescent="0.7">
      <c r="A24" s="80">
        <v>14</v>
      </c>
      <c r="B24" s="98"/>
      <c r="C24" s="99"/>
      <c r="D24" s="100"/>
      <c r="E24" s="99"/>
      <c r="F24" s="106"/>
      <c r="G24" s="77" t="s">
        <v>106</v>
      </c>
      <c r="H24" s="108"/>
      <c r="I24" s="109"/>
    </row>
    <row r="25" spans="1:9" x14ac:dyDescent="0.7">
      <c r="A25" s="80">
        <v>15</v>
      </c>
      <c r="B25" s="98"/>
      <c r="C25" s="99"/>
      <c r="D25" s="100"/>
      <c r="E25" s="99"/>
      <c r="F25" s="106"/>
      <c r="G25" s="77" t="s">
        <v>106</v>
      </c>
      <c r="H25" s="108"/>
      <c r="I25" s="109"/>
    </row>
    <row r="26" spans="1:9" x14ac:dyDescent="0.7">
      <c r="A26" s="80">
        <v>16</v>
      </c>
      <c r="B26" s="98"/>
      <c r="C26" s="99"/>
      <c r="D26" s="100"/>
      <c r="E26" s="99"/>
      <c r="F26" s="106"/>
      <c r="G26" s="77" t="s">
        <v>106</v>
      </c>
      <c r="H26" s="108"/>
      <c r="I26" s="109"/>
    </row>
    <row r="27" spans="1:9" x14ac:dyDescent="0.7">
      <c r="A27" s="80">
        <v>17</v>
      </c>
      <c r="B27" s="98"/>
      <c r="C27" s="99"/>
      <c r="D27" s="100"/>
      <c r="E27" s="99"/>
      <c r="F27" s="106"/>
      <c r="G27" s="77" t="s">
        <v>106</v>
      </c>
      <c r="H27" s="108"/>
      <c r="I27" s="109"/>
    </row>
    <row r="28" spans="1:9" x14ac:dyDescent="0.7">
      <c r="A28" s="80">
        <v>18</v>
      </c>
      <c r="B28" s="98"/>
      <c r="C28" s="99"/>
      <c r="D28" s="100"/>
      <c r="E28" s="99"/>
      <c r="F28" s="106"/>
      <c r="G28" s="77" t="s">
        <v>106</v>
      </c>
      <c r="H28" s="108"/>
      <c r="I28" s="109"/>
    </row>
    <row r="29" spans="1:9" x14ac:dyDescent="0.7">
      <c r="A29" s="80">
        <v>19</v>
      </c>
      <c r="B29" s="98"/>
      <c r="C29" s="99"/>
      <c r="D29" s="100"/>
      <c r="E29" s="99"/>
      <c r="F29" s="106"/>
      <c r="G29" s="77" t="s">
        <v>106</v>
      </c>
      <c r="H29" s="108"/>
      <c r="I29" s="109"/>
    </row>
    <row r="30" spans="1:9" ht="18" thickBot="1" x14ac:dyDescent="0.75">
      <c r="A30" s="81">
        <v>20</v>
      </c>
      <c r="B30" s="102"/>
      <c r="C30" s="103"/>
      <c r="D30" s="104"/>
      <c r="E30" s="103"/>
      <c r="F30" s="107"/>
      <c r="G30" s="82" t="s">
        <v>106</v>
      </c>
      <c r="H30" s="110"/>
      <c r="I30" s="111"/>
    </row>
    <row r="31" spans="1:9" x14ac:dyDescent="0.7">
      <c r="A31" s="45"/>
      <c r="B31" s="5"/>
      <c r="C31" s="5"/>
      <c r="D31" s="5"/>
      <c r="E31" s="5"/>
      <c r="F31" s="73"/>
      <c r="G31" s="73"/>
      <c r="H31" s="45"/>
      <c r="I31" s="5"/>
    </row>
    <row r="32" spans="1:9" x14ac:dyDescent="0.7">
      <c r="B32" s="291" t="s">
        <v>133</v>
      </c>
    </row>
  </sheetData>
  <sheetProtection sheet="1" objects="1" scenarios="1"/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1">
    <dataValidation imeMode="fullKatakana" allowBlank="1" showInputMessage="1" showErrorMessage="1" sqref="D4:E6 D11:E30" xr:uid="{00000000-0002-0000-0200-000000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115" zoomScaleNormal="115" zoomScaleSheetLayoutView="44" workbookViewId="0"/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114" t="str">
        <f>IF(入力①チーム情報!D1&lt;&gt;"",入力①チーム情報!D1,"")</f>
        <v>第3回ライオンズ旗争奪　学童ドッジボール大会</v>
      </c>
      <c r="B1" s="61"/>
      <c r="C1" s="61"/>
      <c r="D1" s="61"/>
      <c r="E1" s="61"/>
      <c r="F1" s="61"/>
      <c r="G1" s="61"/>
      <c r="H1" s="61"/>
      <c r="I1" s="61"/>
    </row>
    <row r="2" spans="1:9" ht="21.75" customHeight="1" x14ac:dyDescent="0.7">
      <c r="A2" s="115" t="str">
        <f>IF(入力①チーム情報!D6 &lt;&gt;"","["&amp;入力①チーム情報!D6&amp;"]" &amp;"  ","")&amp; "エントリー &amp; 出場選手メンバー表"</f>
        <v>エントリー &amp; 出場選手メンバー表</v>
      </c>
      <c r="B2" s="63"/>
      <c r="C2" s="63"/>
      <c r="D2" s="63"/>
      <c r="E2" s="63"/>
      <c r="F2" s="63"/>
      <c r="G2" s="63"/>
      <c r="H2" s="63"/>
      <c r="I2" s="63"/>
    </row>
    <row r="3" spans="1:9" ht="12" customHeight="1" thickBot="1" x14ac:dyDescent="0.75">
      <c r="A3" s="62"/>
      <c r="B3" s="62"/>
      <c r="C3" s="62"/>
      <c r="D3" s="62"/>
      <c r="E3" s="62"/>
      <c r="F3" s="62"/>
      <c r="G3" s="62"/>
      <c r="H3" s="62"/>
      <c r="I3" s="62"/>
    </row>
    <row r="4" spans="1:9" ht="12.95" customHeight="1" x14ac:dyDescent="0.7">
      <c r="A4" s="206" t="s">
        <v>81</v>
      </c>
      <c r="B4" s="176" t="str">
        <f>IF(入力①チーム情報!D5&lt;&gt;"",入力①チーム情報!D5,"")</f>
        <v/>
      </c>
      <c r="C4" s="177"/>
      <c r="D4" s="177"/>
      <c r="E4" s="178"/>
      <c r="F4" s="64"/>
      <c r="G4" s="292" t="s">
        <v>13</v>
      </c>
    </row>
    <row r="5" spans="1:9" ht="21.95" customHeight="1" thickBot="1" x14ac:dyDescent="0.75">
      <c r="A5" s="207"/>
      <c r="B5" s="173" t="str">
        <f>IF(入力①チーム情報!D4&lt;&gt;"",入力①チーム情報!D4,"")</f>
        <v/>
      </c>
      <c r="C5" s="174"/>
      <c r="D5" s="174"/>
      <c r="E5" s="175"/>
      <c r="F5" s="76"/>
      <c r="G5" s="293" t="str">
        <f>IF(入力①チーム情報!D4="","",入力①チーム情報!D6)</f>
        <v/>
      </c>
    </row>
    <row r="6" spans="1:9" ht="12" customHeight="1" x14ac:dyDescent="0.7">
      <c r="A6" s="33"/>
      <c r="B6" s="5"/>
      <c r="C6" s="5"/>
      <c r="D6" s="5"/>
      <c r="E6" s="5"/>
      <c r="F6" s="5"/>
      <c r="G6" s="5"/>
      <c r="H6" s="5"/>
      <c r="I6" s="5"/>
    </row>
    <row r="7" spans="1:9" ht="13.5" customHeight="1" x14ac:dyDescent="0.7">
      <c r="A7" s="59" t="s">
        <v>80</v>
      </c>
      <c r="B7" s="5"/>
      <c r="C7" s="5"/>
      <c r="D7" s="5"/>
      <c r="E7" s="5"/>
      <c r="F7" s="5"/>
      <c r="G7" s="5"/>
      <c r="H7" s="5"/>
      <c r="I7" s="5"/>
    </row>
    <row r="8" spans="1:9" ht="13.5" customHeight="1" x14ac:dyDescent="0.7">
      <c r="A8" s="183" t="s">
        <v>75</v>
      </c>
      <c r="B8" s="84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83" t="s">
        <v>76</v>
      </c>
      <c r="D8" s="181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208"/>
      <c r="F8" s="182"/>
      <c r="G8" s="183" t="s">
        <v>77</v>
      </c>
      <c r="H8" s="181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82"/>
    </row>
    <row r="9" spans="1:9" ht="21" customHeight="1" x14ac:dyDescent="0.7">
      <c r="A9" s="185"/>
      <c r="B9" s="83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85"/>
      <c r="D9" s="192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93"/>
      <c r="F9" s="194"/>
      <c r="G9" s="185"/>
      <c r="H9" s="209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211"/>
    </row>
    <row r="10" spans="1:9" ht="12" customHeight="1" x14ac:dyDescent="0.7">
      <c r="B10" s="58"/>
    </row>
    <row r="11" spans="1:9" ht="18.75" customHeight="1" x14ac:dyDescent="0.8">
      <c r="A11" s="30" t="s">
        <v>79</v>
      </c>
      <c r="B11" s="58"/>
    </row>
    <row r="12" spans="1:9" ht="18.75" customHeight="1" x14ac:dyDescent="0.7">
      <c r="A12" s="90" t="s">
        <v>68</v>
      </c>
      <c r="B12" s="195" t="s">
        <v>72</v>
      </c>
      <c r="C12" s="196"/>
      <c r="D12" s="197" t="s">
        <v>73</v>
      </c>
      <c r="E12" s="197"/>
      <c r="F12" s="197"/>
      <c r="G12" s="196"/>
      <c r="H12" s="91" t="s">
        <v>74</v>
      </c>
      <c r="I12" s="91" t="s">
        <v>71</v>
      </c>
    </row>
    <row r="13" spans="1:9" ht="12.95" customHeight="1" x14ac:dyDescent="0.7">
      <c r="A13" s="183">
        <v>1</v>
      </c>
      <c r="B13" s="181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82"/>
      <c r="D13" s="186" t="str">
        <f>IF(入力②チームスタッフ・選手情報!$F11&lt;&gt;"",入力②チームスタッフ・選手情報!$F11&amp;入力②チームスタッフ・選手情報!$G11,"")</f>
        <v/>
      </c>
      <c r="E13" s="187"/>
      <c r="F13" s="187"/>
      <c r="G13" s="188"/>
      <c r="H13" s="183" t="str">
        <f>IF(入力②チームスタッフ・選手情報!$H$11&lt;&gt;"",入力②チームスタッフ・選手情報!$H$11,"")</f>
        <v/>
      </c>
      <c r="I13" s="183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85"/>
      <c r="B14" s="171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72"/>
      <c r="D14" s="189"/>
      <c r="E14" s="190"/>
      <c r="F14" s="190"/>
      <c r="G14" s="191"/>
      <c r="H14" s="185"/>
      <c r="I14" s="185"/>
    </row>
    <row r="15" spans="1:9" ht="12.95" customHeight="1" x14ac:dyDescent="0.7">
      <c r="A15" s="183">
        <v>2</v>
      </c>
      <c r="B15" s="179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80"/>
      <c r="D15" s="186" t="str">
        <f>IF(入力②チームスタッフ・選手情報!$F12&lt;&gt;"",入力②チームスタッフ・選手情報!$F12&amp;入力②チームスタッフ・選手情報!$G12,"")</f>
        <v/>
      </c>
      <c r="E15" s="187"/>
      <c r="F15" s="187"/>
      <c r="G15" s="188"/>
      <c r="H15" s="183" t="str">
        <f>IF(入力②チームスタッフ・選手情報!$H$12&lt;&gt;"",入力②チームスタッフ・選手情報!$H$12,"")</f>
        <v/>
      </c>
      <c r="I15" s="183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85"/>
      <c r="B16" s="171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72"/>
      <c r="D16" s="189"/>
      <c r="E16" s="190"/>
      <c r="F16" s="190"/>
      <c r="G16" s="191"/>
      <c r="H16" s="185"/>
      <c r="I16" s="185"/>
    </row>
    <row r="17" spans="1:9" ht="12.95" customHeight="1" x14ac:dyDescent="0.7">
      <c r="A17" s="183">
        <v>3</v>
      </c>
      <c r="B17" s="179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80"/>
      <c r="D17" s="186" t="str">
        <f>IF(入力②チームスタッフ・選手情報!$F13&lt;&gt;"",入力②チームスタッフ・選手情報!$F13&amp;入力②チームスタッフ・選手情報!$G13,"")</f>
        <v/>
      </c>
      <c r="E17" s="187"/>
      <c r="F17" s="187"/>
      <c r="G17" s="188"/>
      <c r="H17" s="183" t="str">
        <f>IF(入力②チームスタッフ・選手情報!$H$13&lt;&gt;"",入力②チームスタッフ・選手情報!$H$13,"")</f>
        <v/>
      </c>
      <c r="I17" s="183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85"/>
      <c r="B18" s="171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72"/>
      <c r="D18" s="189"/>
      <c r="E18" s="190"/>
      <c r="F18" s="190"/>
      <c r="G18" s="191"/>
      <c r="H18" s="185"/>
      <c r="I18" s="185"/>
    </row>
    <row r="19" spans="1:9" ht="12.95" customHeight="1" x14ac:dyDescent="0.7">
      <c r="A19" s="183">
        <v>4</v>
      </c>
      <c r="B19" s="179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80"/>
      <c r="D19" s="186" t="str">
        <f>IF(入力②チームスタッフ・選手情報!$F14&lt;&gt;"",入力②チームスタッフ・選手情報!$F14&amp;入力②チームスタッフ・選手情報!$G14,"")</f>
        <v/>
      </c>
      <c r="E19" s="187"/>
      <c r="F19" s="187"/>
      <c r="G19" s="188"/>
      <c r="H19" s="183" t="str">
        <f>IF(入力②チームスタッフ・選手情報!$H$14&lt;&gt;"",入力②チームスタッフ・選手情報!$H$14,"")</f>
        <v/>
      </c>
      <c r="I19" s="183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84"/>
      <c r="B20" s="171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72"/>
      <c r="D20" s="189"/>
      <c r="E20" s="190"/>
      <c r="F20" s="190"/>
      <c r="G20" s="191"/>
      <c r="H20" s="185"/>
      <c r="I20" s="185"/>
    </row>
    <row r="21" spans="1:9" ht="12.95" customHeight="1" x14ac:dyDescent="0.7">
      <c r="A21" s="183">
        <v>5</v>
      </c>
      <c r="B21" s="179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80"/>
      <c r="D21" s="186" t="str">
        <f>IF(入力②チームスタッフ・選手情報!$F15&lt;&gt;"",入力②チームスタッフ・選手情報!$F15&amp;入力②チームスタッフ・選手情報!$G15,"")</f>
        <v/>
      </c>
      <c r="E21" s="187"/>
      <c r="F21" s="187"/>
      <c r="G21" s="188"/>
      <c r="H21" s="183" t="str">
        <f>IF(入力②チームスタッフ・選手情報!$H$15&lt;&gt;"",入力②チームスタッフ・選手情報!$H$15,"")</f>
        <v/>
      </c>
      <c r="I21" s="183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85"/>
      <c r="B22" s="171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72"/>
      <c r="D22" s="189"/>
      <c r="E22" s="190"/>
      <c r="F22" s="190"/>
      <c r="G22" s="191"/>
      <c r="H22" s="185"/>
      <c r="I22" s="185"/>
    </row>
    <row r="23" spans="1:9" ht="12.95" customHeight="1" x14ac:dyDescent="0.7">
      <c r="A23" s="183">
        <v>6</v>
      </c>
      <c r="B23" s="179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80"/>
      <c r="D23" s="186" t="str">
        <f>IF(入力②チームスタッフ・選手情報!$F16&lt;&gt;"",入力②チームスタッフ・選手情報!$F16&amp;入力②チームスタッフ・選手情報!$G16,"")</f>
        <v/>
      </c>
      <c r="E23" s="187"/>
      <c r="F23" s="187"/>
      <c r="G23" s="188"/>
      <c r="H23" s="183" t="str">
        <f>IF(入力②チームスタッフ・選手情報!$H$16&lt;&gt;"",入力②チームスタッフ・選手情報!$H$16,"")</f>
        <v/>
      </c>
      <c r="I23" s="183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84"/>
      <c r="B24" s="213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214"/>
      <c r="D24" s="189"/>
      <c r="E24" s="190"/>
      <c r="F24" s="190"/>
      <c r="G24" s="191"/>
      <c r="H24" s="185"/>
      <c r="I24" s="185"/>
    </row>
    <row r="25" spans="1:9" ht="12.95" customHeight="1" x14ac:dyDescent="0.7">
      <c r="A25" s="183">
        <v>7</v>
      </c>
      <c r="B25" s="179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80"/>
      <c r="D25" s="186" t="str">
        <f>IF(入力②チームスタッフ・選手情報!$F17&lt;&gt;"",入力②チームスタッフ・選手情報!$F17&amp;入力②チームスタッフ・選手情報!$G17,"")</f>
        <v/>
      </c>
      <c r="E25" s="187"/>
      <c r="F25" s="187"/>
      <c r="G25" s="188"/>
      <c r="H25" s="183" t="str">
        <f>IF(入力②チームスタッフ・選手情報!$H$17&lt;&gt;"",入力②チームスタッフ・選手情報!$H$17,"")</f>
        <v/>
      </c>
      <c r="I25" s="183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84"/>
      <c r="B26" s="171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72"/>
      <c r="D26" s="189"/>
      <c r="E26" s="190"/>
      <c r="F26" s="190"/>
      <c r="G26" s="191"/>
      <c r="H26" s="185"/>
      <c r="I26" s="185"/>
    </row>
    <row r="27" spans="1:9" ht="12.95" customHeight="1" x14ac:dyDescent="0.7">
      <c r="A27" s="183">
        <v>8</v>
      </c>
      <c r="B27" s="179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80"/>
      <c r="D27" s="186" t="str">
        <f>IF(入力②チームスタッフ・選手情報!$F18&lt;&gt;"",入力②チームスタッフ・選手情報!$F18&amp;入力②チームスタッフ・選手情報!$G18,"")</f>
        <v/>
      </c>
      <c r="E27" s="187"/>
      <c r="F27" s="187"/>
      <c r="G27" s="188"/>
      <c r="H27" s="183" t="str">
        <f>IF(入力②チームスタッフ・選手情報!$H$18&lt;&gt;"",入力②チームスタッフ・選手情報!$H$18,"")</f>
        <v/>
      </c>
      <c r="I27" s="183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84"/>
      <c r="B28" s="171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72"/>
      <c r="D28" s="189"/>
      <c r="E28" s="190"/>
      <c r="F28" s="190"/>
      <c r="G28" s="191"/>
      <c r="H28" s="185"/>
      <c r="I28" s="185"/>
    </row>
    <row r="29" spans="1:9" ht="12.95" customHeight="1" x14ac:dyDescent="0.7">
      <c r="A29" s="183">
        <v>9</v>
      </c>
      <c r="B29" s="179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80"/>
      <c r="D29" s="186" t="str">
        <f>IF(入力②チームスタッフ・選手情報!$F19&lt;&gt;"",入力②チームスタッフ・選手情報!$F19&amp;入力②チームスタッフ・選手情報!$G19,"")</f>
        <v/>
      </c>
      <c r="E29" s="187"/>
      <c r="F29" s="187"/>
      <c r="G29" s="188"/>
      <c r="H29" s="183" t="str">
        <f>IF(入力②チームスタッフ・選手情報!$H$19&lt;&gt;"",入力②チームスタッフ・選手情報!$H$19,"")</f>
        <v/>
      </c>
      <c r="I29" s="183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84"/>
      <c r="B30" s="171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72"/>
      <c r="D30" s="189"/>
      <c r="E30" s="190"/>
      <c r="F30" s="190"/>
      <c r="G30" s="191"/>
      <c r="H30" s="185"/>
      <c r="I30" s="185"/>
    </row>
    <row r="31" spans="1:9" ht="12.95" customHeight="1" x14ac:dyDescent="0.7">
      <c r="A31" s="183">
        <v>10</v>
      </c>
      <c r="B31" s="179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80"/>
      <c r="D31" s="186" t="str">
        <f>IF(入力②チームスタッフ・選手情報!$F20&lt;&gt;"",入力②チームスタッフ・選手情報!$F20&amp;入力②チームスタッフ・選手情報!$G20,"")</f>
        <v/>
      </c>
      <c r="E31" s="187"/>
      <c r="F31" s="187"/>
      <c r="G31" s="188"/>
      <c r="H31" s="183" t="str">
        <f>IF(入力②チームスタッフ・選手情報!$H$20&lt;&gt;"",入力②チームスタッフ・選手情報!$H$20,"")</f>
        <v/>
      </c>
      <c r="I31" s="183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84"/>
      <c r="B32" s="171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72"/>
      <c r="D32" s="189"/>
      <c r="E32" s="190"/>
      <c r="F32" s="190"/>
      <c r="G32" s="191"/>
      <c r="H32" s="185"/>
      <c r="I32" s="185"/>
    </row>
    <row r="33" spans="1:9" ht="12.95" customHeight="1" x14ac:dyDescent="0.7">
      <c r="A33" s="183">
        <v>11</v>
      </c>
      <c r="B33" s="179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80"/>
      <c r="D33" s="186" t="str">
        <f>IF(入力②チームスタッフ・選手情報!$F21&lt;&gt;"",入力②チームスタッフ・選手情報!$F21&amp;入力②チームスタッフ・選手情報!$G21,"")</f>
        <v/>
      </c>
      <c r="E33" s="187"/>
      <c r="F33" s="187"/>
      <c r="G33" s="188"/>
      <c r="H33" s="183" t="str">
        <f>IF(入力②チームスタッフ・選手情報!$H$21&lt;&gt;"",入力②チームスタッフ・選手情報!$H$21,"")</f>
        <v/>
      </c>
      <c r="I33" s="183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84"/>
      <c r="B34" s="171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72"/>
      <c r="D34" s="189"/>
      <c r="E34" s="190"/>
      <c r="F34" s="190"/>
      <c r="G34" s="191"/>
      <c r="H34" s="185"/>
      <c r="I34" s="185"/>
    </row>
    <row r="35" spans="1:9" ht="12.95" customHeight="1" x14ac:dyDescent="0.7">
      <c r="A35" s="183">
        <v>12</v>
      </c>
      <c r="B35" s="179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80"/>
      <c r="D35" s="186" t="str">
        <f>IF(入力②チームスタッフ・選手情報!$F22&lt;&gt;"",入力②チームスタッフ・選手情報!$F22&amp;入力②チームスタッフ・選手情報!$G22,"")</f>
        <v/>
      </c>
      <c r="E35" s="187"/>
      <c r="F35" s="187"/>
      <c r="G35" s="188"/>
      <c r="H35" s="183" t="str">
        <f>IF(入力②チームスタッフ・選手情報!$H$22&lt;&gt;"",入力②チームスタッフ・選手情報!$H$22,"")</f>
        <v/>
      </c>
      <c r="I35" s="183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84"/>
      <c r="B36" s="171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72"/>
      <c r="D36" s="189"/>
      <c r="E36" s="190"/>
      <c r="F36" s="190"/>
      <c r="G36" s="191"/>
      <c r="H36" s="185"/>
      <c r="I36" s="185"/>
    </row>
    <row r="37" spans="1:9" ht="12.95" customHeight="1" x14ac:dyDescent="0.7">
      <c r="A37" s="183">
        <v>13</v>
      </c>
      <c r="B37" s="179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80"/>
      <c r="D37" s="186" t="str">
        <f>IF(入力②チームスタッフ・選手情報!$F23&lt;&gt;"",入力②チームスタッフ・選手情報!$F23&amp;入力②チームスタッフ・選手情報!$G23,"")</f>
        <v/>
      </c>
      <c r="E37" s="187"/>
      <c r="F37" s="187"/>
      <c r="G37" s="188"/>
      <c r="H37" s="183" t="str">
        <f>IF(入力②チームスタッフ・選手情報!$H$23&lt;&gt;"",入力②チームスタッフ・選手情報!$H$23,"")</f>
        <v/>
      </c>
      <c r="I37" s="183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84"/>
      <c r="B38" s="171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72"/>
      <c r="D38" s="189"/>
      <c r="E38" s="190"/>
      <c r="F38" s="190"/>
      <c r="G38" s="191"/>
      <c r="H38" s="185"/>
      <c r="I38" s="185"/>
    </row>
    <row r="39" spans="1:9" ht="12.95" customHeight="1" x14ac:dyDescent="0.7">
      <c r="A39" s="183">
        <v>14</v>
      </c>
      <c r="B39" s="179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80"/>
      <c r="D39" s="186" t="str">
        <f>IF(入力②チームスタッフ・選手情報!$F24&lt;&gt;"",入力②チームスタッフ・選手情報!$F24&amp;入力②チームスタッフ・選手情報!$G24,"")</f>
        <v/>
      </c>
      <c r="E39" s="187"/>
      <c r="F39" s="187"/>
      <c r="G39" s="188"/>
      <c r="H39" s="183" t="str">
        <f>IF(入力②チームスタッフ・選手情報!$H$24&lt;&gt;"",入力②チームスタッフ・選手情報!$H$24,"")</f>
        <v/>
      </c>
      <c r="I39" s="183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84"/>
      <c r="B40" s="171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72"/>
      <c r="D40" s="189"/>
      <c r="E40" s="190"/>
      <c r="F40" s="190"/>
      <c r="G40" s="191"/>
      <c r="H40" s="185"/>
      <c r="I40" s="185"/>
    </row>
    <row r="41" spans="1:9" ht="12.95" customHeight="1" x14ac:dyDescent="0.7">
      <c r="A41" s="183">
        <v>15</v>
      </c>
      <c r="B41" s="179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80"/>
      <c r="D41" s="186" t="str">
        <f>IF(入力②チームスタッフ・選手情報!$F25&lt;&gt;"",入力②チームスタッフ・選手情報!$F25&amp;入力②チームスタッフ・選手情報!$G25,"")</f>
        <v/>
      </c>
      <c r="E41" s="187"/>
      <c r="F41" s="187"/>
      <c r="G41" s="188"/>
      <c r="H41" s="183" t="str">
        <f>IF(入力②チームスタッフ・選手情報!$H$25&lt;&gt;"",入力②チームスタッフ・選手情報!$H$25,"")</f>
        <v/>
      </c>
      <c r="I41" s="183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84"/>
      <c r="B42" s="171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72"/>
      <c r="D42" s="189"/>
      <c r="E42" s="190"/>
      <c r="F42" s="190"/>
      <c r="G42" s="191"/>
      <c r="H42" s="185"/>
      <c r="I42" s="185"/>
    </row>
    <row r="43" spans="1:9" ht="12.95" customHeight="1" x14ac:dyDescent="0.7">
      <c r="A43" s="183">
        <v>16</v>
      </c>
      <c r="B43" s="179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80"/>
      <c r="D43" s="186" t="str">
        <f>IF(入力②チームスタッフ・選手情報!$F26&lt;&gt;"",入力②チームスタッフ・選手情報!$F26&amp;入力②チームスタッフ・選手情報!$G26,"")</f>
        <v/>
      </c>
      <c r="E43" s="187"/>
      <c r="F43" s="187"/>
      <c r="G43" s="188"/>
      <c r="H43" s="183" t="str">
        <f>IF(入力②チームスタッフ・選手情報!$H$26&lt;&gt;"",入力②チームスタッフ・選手情報!$H$26,"")</f>
        <v/>
      </c>
      <c r="I43" s="183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84"/>
      <c r="B44" s="171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72"/>
      <c r="D44" s="189"/>
      <c r="E44" s="190"/>
      <c r="F44" s="190"/>
      <c r="G44" s="191"/>
      <c r="H44" s="185"/>
      <c r="I44" s="185"/>
    </row>
    <row r="45" spans="1:9" ht="12.95" customHeight="1" x14ac:dyDescent="0.7">
      <c r="A45" s="183">
        <v>17</v>
      </c>
      <c r="B45" s="179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80"/>
      <c r="D45" s="186" t="str">
        <f>IF(入力②チームスタッフ・選手情報!$F27&lt;&gt;"",入力②チームスタッフ・選手情報!$F27&amp;入力②チームスタッフ・選手情報!$G27,"")</f>
        <v/>
      </c>
      <c r="E45" s="187"/>
      <c r="F45" s="187"/>
      <c r="G45" s="188"/>
      <c r="H45" s="183" t="str">
        <f>IF(入力②チームスタッフ・選手情報!$H$27&lt;&gt;"",入力②チームスタッフ・選手情報!$H$27,"")</f>
        <v/>
      </c>
      <c r="I45" s="183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84"/>
      <c r="B46" s="171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72"/>
      <c r="D46" s="189"/>
      <c r="E46" s="190"/>
      <c r="F46" s="190"/>
      <c r="G46" s="191"/>
      <c r="H46" s="185"/>
      <c r="I46" s="185"/>
    </row>
    <row r="47" spans="1:9" ht="12.95" customHeight="1" x14ac:dyDescent="0.7">
      <c r="A47" s="183">
        <v>18</v>
      </c>
      <c r="B47" s="179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80"/>
      <c r="D47" s="186" t="str">
        <f>IF(入力②チームスタッフ・選手情報!$F28&lt;&gt;"",入力②チームスタッフ・選手情報!$F28&amp;入力②チームスタッフ・選手情報!$G28,"")</f>
        <v/>
      </c>
      <c r="E47" s="187"/>
      <c r="F47" s="187"/>
      <c r="G47" s="188"/>
      <c r="H47" s="183" t="str">
        <f>IF(入力②チームスタッフ・選手情報!$H$28&lt;&gt;"",入力②チームスタッフ・選手情報!$H$28,"")</f>
        <v/>
      </c>
      <c r="I47" s="183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84"/>
      <c r="B48" s="171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72"/>
      <c r="D48" s="189"/>
      <c r="E48" s="190"/>
      <c r="F48" s="190"/>
      <c r="G48" s="191"/>
      <c r="H48" s="185"/>
      <c r="I48" s="185"/>
    </row>
    <row r="49" spans="1:9" ht="12.95" customHeight="1" x14ac:dyDescent="0.7">
      <c r="A49" s="183">
        <v>19</v>
      </c>
      <c r="B49" s="179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80"/>
      <c r="D49" s="186" t="str">
        <f>IF(入力②チームスタッフ・選手情報!$F29&lt;&gt;"",入力②チームスタッフ・選手情報!$F29&amp;入力②チームスタッフ・選手情報!$G29,"")</f>
        <v/>
      </c>
      <c r="E49" s="187"/>
      <c r="F49" s="187"/>
      <c r="G49" s="188"/>
      <c r="H49" s="183" t="str">
        <f>IF(入力②チームスタッフ・選手情報!$H$29&lt;&gt;"",入力②チームスタッフ・選手情報!$H$29,"")</f>
        <v/>
      </c>
      <c r="I49" s="183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84"/>
      <c r="B50" s="171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72"/>
      <c r="D50" s="189"/>
      <c r="E50" s="190"/>
      <c r="F50" s="190"/>
      <c r="G50" s="191"/>
      <c r="H50" s="185"/>
      <c r="I50" s="185"/>
    </row>
    <row r="51" spans="1:9" ht="12.95" customHeight="1" x14ac:dyDescent="0.7">
      <c r="A51" s="183">
        <v>20</v>
      </c>
      <c r="B51" s="179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80"/>
      <c r="D51" s="186" t="str">
        <f>IF(入力②チームスタッフ・選手情報!$F30&lt;&gt;"",入力②チームスタッフ・選手情報!$F30&amp;入力②チームスタッフ・選手情報!$G30,"")</f>
        <v/>
      </c>
      <c r="E51" s="187"/>
      <c r="F51" s="187"/>
      <c r="G51" s="188"/>
      <c r="H51" s="183" t="str">
        <f>IF(入力②チームスタッフ・選手情報!$H$30&lt;&gt;"",入力②チームスタッフ・選手情報!$H$30,"")</f>
        <v/>
      </c>
      <c r="I51" s="183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84"/>
      <c r="B52" s="171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72"/>
      <c r="D52" s="189"/>
      <c r="E52" s="190"/>
      <c r="F52" s="190"/>
      <c r="G52" s="191"/>
      <c r="H52" s="185"/>
      <c r="I52" s="185"/>
    </row>
    <row r="53" spans="1:9" ht="12" customHeight="1" x14ac:dyDescent="0.7"/>
    <row r="54" spans="1:9" ht="18.75" customHeight="1" x14ac:dyDescent="0.7">
      <c r="E54" s="59" t="s">
        <v>78</v>
      </c>
    </row>
    <row r="55" spans="1:9" ht="12.95" customHeight="1" x14ac:dyDescent="0.7">
      <c r="A55" s="269"/>
      <c r="B55" s="270"/>
      <c r="C55" s="271"/>
      <c r="D55" s="57"/>
      <c r="E55" s="215" t="s">
        <v>69</v>
      </c>
      <c r="F55" s="181" t="str">
        <f>IF(入力①チーム情報!D13&lt;&gt;"",入力①チーム情報!D13,"") &amp;"　"&amp; IF(入力①チーム情報!H13&lt;&gt;"",入力①チーム情報!H13,"")</f>
        <v>　</v>
      </c>
      <c r="G55" s="208"/>
      <c r="H55" s="208"/>
      <c r="I55" s="182"/>
    </row>
    <row r="56" spans="1:9" ht="20.100000000000001" customHeight="1" x14ac:dyDescent="0.7">
      <c r="A56" s="269"/>
      <c r="B56" s="272"/>
      <c r="C56" s="273"/>
      <c r="D56" s="57"/>
      <c r="E56" s="216"/>
      <c r="F56" s="209" t="str">
        <f>IF(入力①チーム情報!D14&lt;&gt;"",入力①チーム情報!D14,"")&amp; "　" &amp; IF(入力①チーム情報!H14&lt;&gt;"",入力①チーム情報!H14,"")</f>
        <v>　</v>
      </c>
      <c r="G56" s="210"/>
      <c r="H56" s="210"/>
      <c r="I56" s="211"/>
    </row>
    <row r="57" spans="1:9" ht="12.95" customHeight="1" x14ac:dyDescent="0.7">
      <c r="A57" s="274"/>
      <c r="B57" s="275"/>
      <c r="C57" s="275"/>
      <c r="D57" s="57"/>
      <c r="E57" s="183" t="s">
        <v>70</v>
      </c>
      <c r="F57" s="181" t="str">
        <f>IF(入力①チーム情報!D15&lt;&gt;"",入力①チーム情報!D15&amp;"ー","") &amp; IF(入力①チーム情報!F15&lt;&gt;"",入力①チーム情報!F15,"")</f>
        <v/>
      </c>
      <c r="G57" s="208"/>
      <c r="H57" s="208"/>
      <c r="I57" s="182"/>
    </row>
    <row r="58" spans="1:9" ht="20.100000000000001" customHeight="1" x14ac:dyDescent="0.7">
      <c r="A58" s="269"/>
      <c r="B58" s="276"/>
      <c r="C58" s="276"/>
      <c r="D58" s="57"/>
      <c r="E58" s="198"/>
      <c r="F58" s="199" t="str">
        <f>IF(入力①チーム情報!D16&lt;&gt;"",入力①チーム情報!D16,"")</f>
        <v/>
      </c>
      <c r="G58" s="200"/>
      <c r="H58" s="200"/>
      <c r="I58" s="201"/>
    </row>
    <row r="59" spans="1:9" ht="12.95" customHeight="1" x14ac:dyDescent="0.7">
      <c r="A59" s="277"/>
      <c r="B59" s="275"/>
      <c r="C59" s="275"/>
      <c r="D59" s="57"/>
      <c r="E59" s="198"/>
      <c r="F59" s="199"/>
      <c r="G59" s="200"/>
      <c r="H59" s="200"/>
      <c r="I59" s="201"/>
    </row>
    <row r="60" spans="1:9" ht="20.100000000000001" customHeight="1" x14ac:dyDescent="0.7">
      <c r="A60" s="278"/>
      <c r="B60" s="276"/>
      <c r="C60" s="276"/>
      <c r="D60" s="57"/>
      <c r="E60" s="185"/>
      <c r="F60" s="202"/>
      <c r="G60" s="203"/>
      <c r="H60" s="203"/>
      <c r="I60" s="204"/>
    </row>
    <row r="61" spans="1:9" ht="12.95" customHeight="1" x14ac:dyDescent="0.7">
      <c r="A61" s="279"/>
      <c r="B61" s="280"/>
      <c r="C61" s="281"/>
      <c r="D61" s="57"/>
      <c r="E61" s="183" t="s">
        <v>82</v>
      </c>
      <c r="F61" s="186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87"/>
      <c r="H61" s="187"/>
      <c r="I61" s="188"/>
    </row>
    <row r="62" spans="1:9" ht="17.25" customHeight="1" x14ac:dyDescent="0.7">
      <c r="A62" s="92"/>
      <c r="B62" s="60"/>
      <c r="D62" s="57"/>
      <c r="E62" s="185"/>
      <c r="F62" s="189"/>
      <c r="G62" s="190"/>
      <c r="H62" s="190"/>
      <c r="I62" s="191"/>
    </row>
    <row r="63" spans="1:9" ht="17.25" customHeight="1" x14ac:dyDescent="0.7">
      <c r="A63" s="72" t="s">
        <v>23</v>
      </c>
      <c r="B63" s="60" t="str">
        <f>IF(入力①チーム情報!D8&lt;&gt;"",入力①チーム情報!D8,"")</f>
        <v/>
      </c>
      <c r="C63" s="11"/>
      <c r="D63" s="57"/>
      <c r="E63" s="183" t="s">
        <v>67</v>
      </c>
      <c r="F63" s="186" t="str">
        <f>IF(入力①チーム情報!D18&lt;&gt;"",入力①チーム情報!D18,"")</f>
        <v/>
      </c>
      <c r="G63" s="187"/>
      <c r="H63" s="187"/>
      <c r="I63" s="188"/>
    </row>
    <row r="64" spans="1:9" ht="18.75" customHeight="1" x14ac:dyDescent="0.7">
      <c r="A64" s="33"/>
      <c r="B64" s="11"/>
      <c r="C64" s="11"/>
      <c r="E64" s="185"/>
      <c r="F64" s="189"/>
      <c r="G64" s="190"/>
      <c r="H64" s="190"/>
      <c r="I64" s="191"/>
    </row>
    <row r="65" spans="1:9" ht="13.5" customHeight="1" x14ac:dyDescent="0.8">
      <c r="A65" s="116" t="s">
        <v>65</v>
      </c>
      <c r="C65" s="32"/>
    </row>
    <row r="66" spans="1:9" ht="18.75" customHeight="1" x14ac:dyDescent="0.8">
      <c r="A66" s="43" t="s">
        <v>108</v>
      </c>
      <c r="F66" s="34"/>
      <c r="G66" s="30"/>
      <c r="H66" s="30"/>
      <c r="I66" s="30"/>
    </row>
    <row r="67" spans="1:9" ht="18.75" customHeight="1" x14ac:dyDescent="0.8">
      <c r="A67" s="43" t="s">
        <v>109</v>
      </c>
      <c r="D67" s="34"/>
      <c r="E67" s="30"/>
      <c r="G67" s="283" t="s">
        <v>126</v>
      </c>
      <c r="H67" s="205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/>
      </c>
      <c r="I67" s="205"/>
    </row>
    <row r="68" spans="1:9" ht="17.25" customHeight="1" x14ac:dyDescent="0.8">
      <c r="A68" s="43" t="s">
        <v>110</v>
      </c>
      <c r="G68" s="36"/>
      <c r="H68" s="36"/>
      <c r="I68" s="36"/>
    </row>
    <row r="69" spans="1:9" ht="17.25" customHeight="1" x14ac:dyDescent="0.8">
      <c r="A69" s="282" t="s">
        <v>125</v>
      </c>
      <c r="F69" s="5"/>
      <c r="G69" s="283" t="s">
        <v>107</v>
      </c>
      <c r="H69" s="205" t="str">
        <f>IF(入力①チーム情報!D11&lt;&gt;"",入力①チーム情報!D11,"") &amp; " " &amp;IF(入力①チーム情報!H11&lt;&gt;"",入力①チーム情報!H11,"")</f>
        <v xml:space="preserve"> </v>
      </c>
      <c r="I69" s="205"/>
    </row>
    <row r="70" spans="1:9" ht="18" customHeight="1" x14ac:dyDescent="0.7">
      <c r="D70" s="5"/>
    </row>
    <row r="71" spans="1:9" ht="18" customHeight="1" x14ac:dyDescent="0.7"/>
  </sheetData>
  <sheetProtection sheet="1" objects="1" scenarios="1"/>
  <mergeCells count="151"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0" orientation="portrait" blackAndWhite="1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J34"/>
  <sheetViews>
    <sheetView workbookViewId="0">
      <selection activeCell="A11" sqref="A11:A12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0" x14ac:dyDescent="0.7">
      <c r="A3" s="41" t="s">
        <v>15</v>
      </c>
      <c r="B3" s="41" t="s">
        <v>18</v>
      </c>
      <c r="C3" s="41" t="s">
        <v>21</v>
      </c>
      <c r="D3" s="41" t="s">
        <v>20</v>
      </c>
      <c r="E3" s="41" t="s">
        <v>51</v>
      </c>
      <c r="F3" s="40" t="s">
        <v>22</v>
      </c>
      <c r="G3" s="40" t="s">
        <v>23</v>
      </c>
      <c r="H3" s="40" t="s">
        <v>40</v>
      </c>
      <c r="I3" s="40" t="s">
        <v>89</v>
      </c>
      <c r="J3" s="40" t="s">
        <v>96</v>
      </c>
    </row>
    <row r="4" spans="1:10" x14ac:dyDescent="0.7">
      <c r="A4" s="39" t="s">
        <v>34</v>
      </c>
      <c r="B4" s="38">
        <v>2025</v>
      </c>
      <c r="C4" s="38">
        <v>1</v>
      </c>
      <c r="D4" s="38">
        <v>1</v>
      </c>
      <c r="E4" s="38"/>
      <c r="F4" s="38"/>
      <c r="G4" s="44"/>
      <c r="H4" s="38"/>
      <c r="I4" s="38"/>
      <c r="J4" s="38"/>
    </row>
    <row r="5" spans="1:10" x14ac:dyDescent="0.7">
      <c r="A5" s="39" t="s">
        <v>35</v>
      </c>
      <c r="B5" s="38">
        <v>2026</v>
      </c>
      <c r="C5" s="38">
        <v>2</v>
      </c>
      <c r="D5" s="38">
        <v>2</v>
      </c>
      <c r="E5" s="38" t="s">
        <v>52</v>
      </c>
      <c r="F5" s="38" t="s">
        <v>26</v>
      </c>
      <c r="G5" s="44" t="s">
        <v>27</v>
      </c>
      <c r="H5" s="38" t="s">
        <v>41</v>
      </c>
      <c r="I5" s="38" t="s">
        <v>90</v>
      </c>
      <c r="J5" s="38" t="s">
        <v>97</v>
      </c>
    </row>
    <row r="6" spans="1:10" x14ac:dyDescent="0.7">
      <c r="A6" s="39" t="s">
        <v>36</v>
      </c>
      <c r="B6" s="38">
        <v>2027</v>
      </c>
      <c r="C6" s="38">
        <v>3</v>
      </c>
      <c r="D6" s="38">
        <v>3</v>
      </c>
      <c r="E6" s="38" t="s">
        <v>53</v>
      </c>
      <c r="F6" s="38" t="s">
        <v>25</v>
      </c>
      <c r="G6" s="44" t="s">
        <v>28</v>
      </c>
      <c r="H6" s="38" t="s">
        <v>42</v>
      </c>
      <c r="I6" s="38" t="s">
        <v>91</v>
      </c>
      <c r="J6" s="38" t="s">
        <v>98</v>
      </c>
    </row>
    <row r="7" spans="1:10" x14ac:dyDescent="0.7">
      <c r="A7" s="39" t="s">
        <v>128</v>
      </c>
      <c r="B7" s="38">
        <v>2028</v>
      </c>
      <c r="C7" s="38">
        <v>4</v>
      </c>
      <c r="D7" s="38">
        <v>4</v>
      </c>
      <c r="E7" s="38" t="s">
        <v>54</v>
      </c>
      <c r="F7" s="38" t="s">
        <v>24</v>
      </c>
      <c r="G7" s="44" t="s">
        <v>29</v>
      </c>
      <c r="H7" s="38" t="s">
        <v>43</v>
      </c>
      <c r="I7" s="38" t="s">
        <v>92</v>
      </c>
    </row>
    <row r="8" spans="1:10" x14ac:dyDescent="0.7">
      <c r="A8" s="39" t="s">
        <v>122</v>
      </c>
      <c r="B8" s="38">
        <v>2029</v>
      </c>
      <c r="C8" s="38">
        <v>5</v>
      </c>
      <c r="D8" s="38">
        <v>5</v>
      </c>
      <c r="E8" s="38" t="s">
        <v>55</v>
      </c>
      <c r="F8" s="38" t="s">
        <v>33</v>
      </c>
      <c r="H8" s="38" t="s">
        <v>44</v>
      </c>
      <c r="I8" s="38" t="s">
        <v>93</v>
      </c>
    </row>
    <row r="9" spans="1:10" x14ac:dyDescent="0.7">
      <c r="A9" s="39" t="s">
        <v>16</v>
      </c>
      <c r="B9" s="38">
        <v>2030</v>
      </c>
      <c r="C9" s="38">
        <v>6</v>
      </c>
      <c r="D9" s="38">
        <v>6</v>
      </c>
      <c r="E9" s="38" t="s">
        <v>56</v>
      </c>
      <c r="H9" s="38" t="s">
        <v>123</v>
      </c>
      <c r="I9" s="38" t="s">
        <v>94</v>
      </c>
    </row>
    <row r="10" spans="1:10" x14ac:dyDescent="0.7">
      <c r="A10" s="39" t="s">
        <v>17</v>
      </c>
      <c r="B10" s="38">
        <v>2031</v>
      </c>
      <c r="C10" s="38">
        <v>7</v>
      </c>
      <c r="D10" s="38">
        <v>7</v>
      </c>
      <c r="E10" s="38" t="s">
        <v>57</v>
      </c>
      <c r="H10" s="38" t="s">
        <v>45</v>
      </c>
      <c r="I10" s="38" t="s">
        <v>95</v>
      </c>
    </row>
    <row r="11" spans="1:10" x14ac:dyDescent="0.7">
      <c r="A11" s="39" t="s">
        <v>129</v>
      </c>
      <c r="B11" s="38">
        <v>2032</v>
      </c>
      <c r="C11" s="38">
        <v>8</v>
      </c>
      <c r="D11" s="38">
        <v>8</v>
      </c>
      <c r="E11" s="38" t="s">
        <v>58</v>
      </c>
      <c r="H11" s="38" t="s">
        <v>46</v>
      </c>
    </row>
    <row r="12" spans="1:10" x14ac:dyDescent="0.7">
      <c r="A12" s="39" t="s">
        <v>130</v>
      </c>
      <c r="B12" s="38">
        <v>2033</v>
      </c>
      <c r="C12" s="38">
        <v>9</v>
      </c>
      <c r="D12" s="38">
        <v>9</v>
      </c>
    </row>
    <row r="13" spans="1:10" x14ac:dyDescent="0.7">
      <c r="A13" s="39" t="s">
        <v>131</v>
      </c>
      <c r="B13" s="38">
        <v>2034</v>
      </c>
      <c r="C13" s="38">
        <v>10</v>
      </c>
      <c r="D13" s="38">
        <v>10</v>
      </c>
    </row>
    <row r="14" spans="1:10" x14ac:dyDescent="0.7">
      <c r="B14" s="38">
        <v>2035</v>
      </c>
      <c r="C14" s="38">
        <v>11</v>
      </c>
      <c r="D14" s="38">
        <v>11</v>
      </c>
    </row>
    <row r="15" spans="1:10" x14ac:dyDescent="0.7">
      <c r="B15" s="38">
        <v>2036</v>
      </c>
      <c r="C15" s="38">
        <v>12</v>
      </c>
      <c r="D15" s="38">
        <v>12</v>
      </c>
    </row>
    <row r="16" spans="1:10" x14ac:dyDescent="0.7">
      <c r="B16" s="38">
        <v>2037</v>
      </c>
      <c r="D16" s="38">
        <v>13</v>
      </c>
    </row>
    <row r="17" spans="2:4" x14ac:dyDescent="0.7">
      <c r="B17" s="38">
        <v>2038</v>
      </c>
      <c r="D17" s="38">
        <v>14</v>
      </c>
    </row>
    <row r="18" spans="2:4" x14ac:dyDescent="0.7">
      <c r="B18" s="38">
        <v>2039</v>
      </c>
      <c r="D18" s="38">
        <v>15</v>
      </c>
    </row>
    <row r="19" spans="2:4" x14ac:dyDescent="0.7">
      <c r="B19" s="38">
        <v>2040</v>
      </c>
      <c r="D19" s="38">
        <v>16</v>
      </c>
    </row>
    <row r="20" spans="2:4" x14ac:dyDescent="0.7">
      <c r="B20" s="38"/>
      <c r="D20" s="38">
        <v>17</v>
      </c>
    </row>
    <row r="21" spans="2:4" x14ac:dyDescent="0.7">
      <c r="B21" s="38"/>
      <c r="D21" s="38">
        <v>18</v>
      </c>
    </row>
    <row r="22" spans="2:4" x14ac:dyDescent="0.7">
      <c r="B22" s="38"/>
      <c r="D22" s="38">
        <v>19</v>
      </c>
    </row>
    <row r="23" spans="2:4" x14ac:dyDescent="0.7">
      <c r="D23" s="38">
        <v>20</v>
      </c>
    </row>
    <row r="24" spans="2:4" x14ac:dyDescent="0.7">
      <c r="D24" s="38">
        <v>21</v>
      </c>
    </row>
    <row r="25" spans="2:4" x14ac:dyDescent="0.7">
      <c r="D25" s="38">
        <v>22</v>
      </c>
    </row>
    <row r="26" spans="2:4" x14ac:dyDescent="0.7">
      <c r="D26" s="38">
        <v>23</v>
      </c>
    </row>
    <row r="27" spans="2:4" x14ac:dyDescent="0.7">
      <c r="D27" s="38">
        <v>24</v>
      </c>
    </row>
    <row r="28" spans="2:4" x14ac:dyDescent="0.7">
      <c r="D28" s="38">
        <v>25</v>
      </c>
    </row>
    <row r="29" spans="2:4" x14ac:dyDescent="0.7">
      <c r="D29" s="38">
        <v>26</v>
      </c>
    </row>
    <row r="30" spans="2:4" x14ac:dyDescent="0.7">
      <c r="D30" s="38">
        <v>27</v>
      </c>
    </row>
    <row r="31" spans="2:4" x14ac:dyDescent="0.7">
      <c r="D31" s="38">
        <v>28</v>
      </c>
    </row>
    <row r="32" spans="2:4" x14ac:dyDescent="0.7">
      <c r="D32" s="38">
        <v>29</v>
      </c>
    </row>
    <row r="33" spans="4:4" x14ac:dyDescent="0.7">
      <c r="D33" s="38">
        <v>30</v>
      </c>
    </row>
    <row r="34" spans="4:4" x14ac:dyDescent="0.7">
      <c r="D34" s="38">
        <v>31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K42"/>
  <sheetViews>
    <sheetView view="pageBreakPreview" topLeftCell="A19" zoomScaleNormal="70" zoomScaleSheetLayoutView="100" workbookViewId="0">
      <selection activeCell="A11" sqref="A11:A12"/>
    </sheetView>
  </sheetViews>
  <sheetFormatPr defaultColWidth="4.265625" defaultRowHeight="17.649999999999999" x14ac:dyDescent="0.7"/>
  <cols>
    <col min="1" max="1" width="13.1328125" style="1" bestFit="1" customWidth="1"/>
    <col min="2" max="2" width="30" style="1" customWidth="1"/>
    <col min="3" max="3" width="26.46484375" style="1" customWidth="1"/>
    <col min="4" max="4" width="7.46484375" style="1" customWidth="1"/>
    <col min="5" max="5" width="13.1328125" style="1" customWidth="1"/>
    <col min="6" max="8" width="10" style="1" customWidth="1"/>
    <col min="9" max="9" width="20.1328125" style="1" customWidth="1"/>
    <col min="10" max="10" width="7" style="1" customWidth="1"/>
    <col min="11" max="11" width="7.46484375" style="1" customWidth="1"/>
    <col min="12" max="16384" width="4.265625" style="1"/>
  </cols>
  <sheetData>
    <row r="1" spans="1:11" ht="41.25" customHeight="1" x14ac:dyDescent="0.7">
      <c r="A1" s="267" t="str">
        <f>IF(入力①チーム情報!D1&lt;&gt;"",入力①チーム情報!D1,"")</f>
        <v>第3回ライオンズ旗争奪　学童ドッジボール大会</v>
      </c>
      <c r="B1" s="267"/>
      <c r="C1" s="267"/>
      <c r="D1" s="267"/>
      <c r="E1" s="267"/>
      <c r="F1" s="267"/>
      <c r="G1" s="267"/>
      <c r="H1" s="267"/>
      <c r="I1" s="265" t="str">
        <f>"日時："&amp;入力①チーム情報!D2&amp;入力①チーム情報!E2&amp;入力①チーム情報!F2&amp;入力①チーム情報!G2&amp;入力①チーム情報!H2&amp;入力①チーム情報!I2&amp;入力①チーム情報!J2</f>
        <v>日時：2026年2月1日（日）</v>
      </c>
      <c r="J1" s="265"/>
      <c r="K1" s="265"/>
    </row>
    <row r="2" spans="1:11" ht="32.25" customHeight="1" x14ac:dyDescent="0.7">
      <c r="A2" s="268" t="str">
        <f>IF(入力①チーム情報!D6 &lt;&gt;"","["&amp;入力①チーム情報!D6&amp;"]","") &amp;"  "&amp; "出場選手メンバー表"</f>
        <v xml:space="preserve">  出場選手メンバー表</v>
      </c>
      <c r="B2" s="268"/>
      <c r="C2" s="268"/>
      <c r="D2" s="268"/>
      <c r="E2" s="268"/>
      <c r="F2" s="268"/>
      <c r="G2" s="268"/>
      <c r="H2" s="268"/>
      <c r="I2" s="266"/>
      <c r="J2" s="266"/>
      <c r="K2" s="266"/>
    </row>
    <row r="3" spans="1:11" ht="19.7" customHeight="1" x14ac:dyDescent="0.7">
      <c r="A3" s="263" t="s">
        <v>0</v>
      </c>
      <c r="B3" s="220"/>
      <c r="C3" s="221"/>
      <c r="D3" s="221"/>
      <c r="E3" s="222"/>
      <c r="F3" s="260" t="s">
        <v>47</v>
      </c>
      <c r="G3" s="261"/>
      <c r="H3" s="253"/>
      <c r="I3" s="254"/>
      <c r="J3" s="250" t="e">
        <f>IF(入力①チーム情報!#REF!&lt;&gt;"","取得:"&amp;入力①チーム情報!#REF!&amp;"年","")</f>
        <v>#REF!</v>
      </c>
      <c r="K3" s="222"/>
    </row>
    <row r="4" spans="1:11" ht="22.5" customHeight="1" x14ac:dyDescent="0.7">
      <c r="A4" s="264"/>
      <c r="B4" s="217"/>
      <c r="C4" s="218"/>
      <c r="D4" s="218"/>
      <c r="E4" s="219"/>
      <c r="F4" s="244"/>
      <c r="G4" s="245"/>
      <c r="H4" s="255"/>
      <c r="I4" s="256"/>
      <c r="J4" s="251" t="e">
        <f>IF(入力①チーム情報!#REF!&lt;&gt;"",入力①チーム情報!#REF!,"")</f>
        <v>#REF!</v>
      </c>
      <c r="K4" s="252"/>
    </row>
    <row r="5" spans="1:11" ht="19.5" customHeight="1" x14ac:dyDescent="0.7">
      <c r="A5" s="183" t="s">
        <v>11</v>
      </c>
      <c r="B5" s="220"/>
      <c r="C5" s="221"/>
      <c r="D5" s="221"/>
      <c r="E5" s="222"/>
      <c r="F5" s="260" t="s">
        <v>48</v>
      </c>
      <c r="G5" s="261"/>
      <c r="H5" s="257"/>
      <c r="I5" s="258"/>
      <c r="J5" s="250" t="e">
        <f>IF(入力①チーム情報!#REF!&lt;&gt;"","取得:"&amp;入力①チーム情報!#REF!&amp;"年","")</f>
        <v>#REF!</v>
      </c>
      <c r="K5" s="222"/>
    </row>
    <row r="6" spans="1:11" ht="22.5" customHeight="1" x14ac:dyDescent="0.7">
      <c r="A6" s="185"/>
      <c r="B6" s="217"/>
      <c r="C6" s="218"/>
      <c r="D6" s="218"/>
      <c r="E6" s="219"/>
      <c r="F6" s="244"/>
      <c r="G6" s="245"/>
      <c r="H6" s="209"/>
      <c r="I6" s="259"/>
      <c r="J6" s="251" t="e">
        <f>IF(入力①チーム情報!#REF!&lt;&gt;"",入力①チーム情報!#REF!,"")</f>
        <v>#REF!</v>
      </c>
      <c r="K6" s="252"/>
    </row>
    <row r="7" spans="1:11" ht="22.5" customHeight="1" x14ac:dyDescent="0.7">
      <c r="A7" s="183" t="s">
        <v>1</v>
      </c>
      <c r="B7" s="220"/>
      <c r="C7" s="221"/>
      <c r="D7" s="221"/>
      <c r="E7" s="222"/>
      <c r="F7" s="262" t="s">
        <v>49</v>
      </c>
      <c r="G7" s="261"/>
      <c r="H7" s="237"/>
      <c r="I7" s="238"/>
      <c r="J7" s="238"/>
      <c r="K7" s="239"/>
    </row>
    <row r="8" spans="1:11" ht="22.5" customHeight="1" x14ac:dyDescent="0.7">
      <c r="A8" s="185"/>
      <c r="B8" s="217"/>
      <c r="C8" s="218"/>
      <c r="D8" s="218"/>
      <c r="E8" s="219"/>
      <c r="F8" s="244"/>
      <c r="G8" s="245"/>
      <c r="H8" s="247"/>
      <c r="I8" s="248"/>
      <c r="J8" s="248"/>
      <c r="K8" s="249"/>
    </row>
    <row r="9" spans="1:11" ht="22.5" customHeight="1" x14ac:dyDescent="0.7">
      <c r="A9" s="229" t="s">
        <v>6</v>
      </c>
      <c r="B9" s="220"/>
      <c r="C9" s="221"/>
      <c r="D9" s="221"/>
      <c r="E9" s="222"/>
      <c r="F9" s="262" t="s">
        <v>50</v>
      </c>
      <c r="G9" s="261"/>
      <c r="H9" s="246"/>
      <c r="I9" s="240"/>
      <c r="J9" s="240"/>
      <c r="K9" s="241"/>
    </row>
    <row r="10" spans="1:11" ht="22.5" customHeight="1" x14ac:dyDescent="0.7">
      <c r="A10" s="230"/>
      <c r="B10" s="217"/>
      <c r="C10" s="218"/>
      <c r="D10" s="218"/>
      <c r="E10" s="219"/>
      <c r="F10" s="244"/>
      <c r="G10" s="245"/>
      <c r="H10" s="247"/>
      <c r="I10" s="248"/>
      <c r="J10" s="248"/>
      <c r="K10" s="249"/>
    </row>
    <row r="11" spans="1:11" ht="22.5" customHeight="1" x14ac:dyDescent="0.7">
      <c r="A11" s="212" t="s">
        <v>66</v>
      </c>
      <c r="B11" s="220"/>
      <c r="C11" s="221"/>
      <c r="D11" s="221"/>
      <c r="E11" s="222"/>
      <c r="F11" s="234" t="s">
        <v>22</v>
      </c>
      <c r="G11" s="236"/>
      <c r="H11" s="231" t="str">
        <f>IF(入力①チーム情報!D7&lt;&gt;"",入力①チーム情報!D7,"")</f>
        <v/>
      </c>
      <c r="I11" s="232"/>
      <c r="J11" s="232"/>
      <c r="K11" s="233"/>
    </row>
    <row r="12" spans="1:11" ht="22.5" customHeight="1" x14ac:dyDescent="0.7">
      <c r="A12" s="185"/>
      <c r="B12" s="217"/>
      <c r="C12" s="218"/>
      <c r="D12" s="218"/>
      <c r="E12" s="219"/>
      <c r="F12" s="244" t="s">
        <v>23</v>
      </c>
      <c r="G12" s="245"/>
      <c r="H12" s="237" t="str">
        <f>IF(入力①チーム情報!D8&lt;&gt;"",入力①チーム情報!D8,"")</f>
        <v/>
      </c>
      <c r="I12" s="238"/>
      <c r="J12" s="238"/>
      <c r="K12" s="239"/>
    </row>
    <row r="13" spans="1:11" ht="22.5" customHeight="1" x14ac:dyDescent="0.7">
      <c r="A13" s="56" t="s">
        <v>64</v>
      </c>
      <c r="B13" s="50" t="str">
        <f>IF(AND(入力①チーム情報!D15&lt;&gt;"",入力①チーム情報!F15&lt;&gt;""),"〒"&amp;入力①チーム情報!D15&amp;"ー"&amp;入力①チーム情報!F15,"")</f>
        <v/>
      </c>
      <c r="C13" s="2"/>
      <c r="D13" s="227" t="s">
        <v>63</v>
      </c>
      <c r="E13" s="228"/>
      <c r="F13" s="50" t="s">
        <v>62</v>
      </c>
      <c r="G13" s="3"/>
      <c r="H13" s="240"/>
      <c r="I13" s="240"/>
      <c r="J13" s="240"/>
      <c r="K13" s="241"/>
    </row>
    <row r="14" spans="1:11" ht="24" customHeight="1" x14ac:dyDescent="0.7">
      <c r="A14" s="225"/>
      <c r="B14" s="226"/>
      <c r="C14" s="226"/>
      <c r="D14" s="223"/>
      <c r="E14" s="224"/>
      <c r="F14" s="4"/>
      <c r="G14" s="4"/>
      <c r="H14" s="242"/>
      <c r="I14" s="242"/>
      <c r="J14" s="242"/>
      <c r="K14" s="243"/>
    </row>
    <row r="15" spans="1:11" ht="12.75" customHeight="1" x14ac:dyDescent="0.7">
      <c r="A15" s="5"/>
      <c r="E15" s="5"/>
      <c r="F15" s="5"/>
      <c r="G15" s="5"/>
      <c r="H15" s="6"/>
      <c r="I15" s="6"/>
      <c r="J15" s="7"/>
    </row>
    <row r="16" spans="1:11" s="11" customFormat="1" ht="20.25" customHeight="1" x14ac:dyDescent="0.25">
      <c r="A16" s="8" t="s">
        <v>23</v>
      </c>
      <c r="B16" s="9" t="s">
        <v>12</v>
      </c>
      <c r="C16" s="8" t="s">
        <v>2</v>
      </c>
      <c r="D16" s="10" t="s">
        <v>3</v>
      </c>
      <c r="E16" s="52" t="s">
        <v>23</v>
      </c>
      <c r="F16" s="234" t="s">
        <v>12</v>
      </c>
      <c r="G16" s="235"/>
      <c r="H16" s="236"/>
      <c r="I16" s="234" t="s">
        <v>2</v>
      </c>
      <c r="J16" s="236"/>
      <c r="K16" s="8" t="s">
        <v>3</v>
      </c>
    </row>
    <row r="17" spans="1:11" ht="18.75" customHeight="1" x14ac:dyDescent="1.05">
      <c r="A17" s="12"/>
      <c r="B17" s="13"/>
      <c r="C17" s="14"/>
      <c r="D17" s="28"/>
      <c r="E17" s="53"/>
      <c r="F17" s="15"/>
      <c r="G17" s="13"/>
      <c r="H17" s="13"/>
      <c r="I17" s="15"/>
      <c r="J17" s="16"/>
      <c r="K17" s="12"/>
    </row>
    <row r="18" spans="1:11" ht="18.75" customHeight="1" x14ac:dyDescent="0.8">
      <c r="A18" s="17">
        <v>1</v>
      </c>
      <c r="B18" s="18"/>
      <c r="C18" s="19" t="s">
        <v>4</v>
      </c>
      <c r="D18" s="29"/>
      <c r="E18" s="54">
        <v>11</v>
      </c>
      <c r="F18" s="21"/>
      <c r="G18" s="22"/>
      <c r="H18" s="22"/>
      <c r="I18" s="21"/>
      <c r="J18" s="23" t="s">
        <v>4</v>
      </c>
      <c r="K18" s="20"/>
    </row>
    <row r="19" spans="1:11" ht="18.75" customHeight="1" x14ac:dyDescent="0.8">
      <c r="A19" s="24"/>
      <c r="B19" s="13"/>
      <c r="C19" s="12"/>
      <c r="D19" s="28"/>
      <c r="E19" s="55"/>
      <c r="F19" s="25"/>
      <c r="G19" s="25"/>
      <c r="H19" s="25"/>
      <c r="I19" s="26"/>
      <c r="J19" s="27"/>
      <c r="K19" s="12"/>
    </row>
    <row r="20" spans="1:11" ht="18.75" customHeight="1" x14ac:dyDescent="0.8">
      <c r="A20" s="17">
        <v>2</v>
      </c>
      <c r="B20" s="22"/>
      <c r="C20" s="19" t="s">
        <v>4</v>
      </c>
      <c r="D20" s="29"/>
      <c r="E20" s="54">
        <v>12</v>
      </c>
      <c r="F20" s="22"/>
      <c r="G20" s="22"/>
      <c r="H20" s="22"/>
      <c r="I20" s="21"/>
      <c r="J20" s="23" t="s">
        <v>4</v>
      </c>
      <c r="K20" s="20"/>
    </row>
    <row r="21" spans="1:11" ht="18.75" customHeight="1" x14ac:dyDescent="0.8">
      <c r="A21" s="24"/>
      <c r="B21" s="13"/>
      <c r="C21" s="12"/>
      <c r="D21" s="28"/>
      <c r="E21" s="55"/>
      <c r="F21" s="13"/>
      <c r="G21" s="13"/>
      <c r="H21" s="13"/>
      <c r="I21" s="15"/>
      <c r="J21" s="27"/>
      <c r="K21" s="12"/>
    </row>
    <row r="22" spans="1:11" ht="18.75" customHeight="1" x14ac:dyDescent="0.8">
      <c r="A22" s="17">
        <v>3</v>
      </c>
      <c r="B22" s="22"/>
      <c r="C22" s="19" t="s">
        <v>4</v>
      </c>
      <c r="D22" s="29"/>
      <c r="E22" s="54">
        <v>13</v>
      </c>
      <c r="F22" s="22"/>
      <c r="G22" s="22"/>
      <c r="H22" s="22"/>
      <c r="I22" s="21"/>
      <c r="J22" s="23" t="s">
        <v>4</v>
      </c>
      <c r="K22" s="20"/>
    </row>
    <row r="23" spans="1:11" ht="18.75" customHeight="1" x14ac:dyDescent="0.8">
      <c r="A23" s="24"/>
      <c r="B23" s="13"/>
      <c r="C23" s="12"/>
      <c r="D23" s="28"/>
      <c r="E23" s="55"/>
      <c r="F23" s="13"/>
      <c r="G23" s="13"/>
      <c r="H23" s="13"/>
      <c r="I23" s="15"/>
      <c r="J23" s="27"/>
      <c r="K23" s="12"/>
    </row>
    <row r="24" spans="1:11" ht="18.75" customHeight="1" x14ac:dyDescent="0.8">
      <c r="A24" s="17">
        <v>4</v>
      </c>
      <c r="B24" s="22"/>
      <c r="C24" s="19" t="s">
        <v>4</v>
      </c>
      <c r="D24" s="29"/>
      <c r="E24" s="54">
        <v>14</v>
      </c>
      <c r="F24" s="22"/>
      <c r="G24" s="22"/>
      <c r="H24" s="22"/>
      <c r="I24" s="21"/>
      <c r="J24" s="23" t="s">
        <v>4</v>
      </c>
      <c r="K24" s="20"/>
    </row>
    <row r="25" spans="1:11" ht="18.75" customHeight="1" x14ac:dyDescent="0.8">
      <c r="A25" s="24"/>
      <c r="B25" s="13"/>
      <c r="C25" s="12"/>
      <c r="D25" s="28"/>
      <c r="E25" s="55"/>
      <c r="F25" s="13"/>
      <c r="G25" s="13"/>
      <c r="H25" s="13"/>
      <c r="I25" s="15"/>
      <c r="J25" s="27"/>
      <c r="K25" s="12"/>
    </row>
    <row r="26" spans="1:11" ht="18.75" customHeight="1" x14ac:dyDescent="0.8">
      <c r="A26" s="17">
        <v>5</v>
      </c>
      <c r="B26" s="22"/>
      <c r="C26" s="19" t="s">
        <v>4</v>
      </c>
      <c r="D26" s="29"/>
      <c r="E26" s="54">
        <v>15</v>
      </c>
      <c r="F26" s="22"/>
      <c r="G26" s="22"/>
      <c r="H26" s="22"/>
      <c r="I26" s="21"/>
      <c r="J26" s="23" t="s">
        <v>4</v>
      </c>
      <c r="K26" s="20"/>
    </row>
    <row r="27" spans="1:11" ht="18.75" customHeight="1" x14ac:dyDescent="0.8">
      <c r="A27" s="24"/>
      <c r="B27" s="13"/>
      <c r="C27" s="12"/>
      <c r="D27" s="28"/>
      <c r="E27" s="55"/>
      <c r="F27" s="13"/>
      <c r="G27" s="13"/>
      <c r="H27" s="13"/>
      <c r="I27" s="15"/>
      <c r="J27" s="27"/>
      <c r="K27" s="12"/>
    </row>
    <row r="28" spans="1:11" ht="18.75" customHeight="1" x14ac:dyDescent="0.8">
      <c r="A28" s="17">
        <v>6</v>
      </c>
      <c r="B28" s="22"/>
      <c r="C28" s="19" t="s">
        <v>4</v>
      </c>
      <c r="D28" s="29"/>
      <c r="E28" s="54">
        <v>16</v>
      </c>
      <c r="F28" s="22"/>
      <c r="G28" s="22"/>
      <c r="H28" s="22"/>
      <c r="I28" s="21"/>
      <c r="J28" s="23" t="s">
        <v>4</v>
      </c>
      <c r="K28" s="20"/>
    </row>
    <row r="29" spans="1:11" ht="18.75" customHeight="1" x14ac:dyDescent="0.8">
      <c r="A29" s="24"/>
      <c r="B29" s="13"/>
      <c r="C29" s="12"/>
      <c r="D29" s="28"/>
      <c r="E29" s="55"/>
      <c r="F29" s="13"/>
      <c r="G29" s="13"/>
      <c r="H29" s="13"/>
      <c r="I29" s="15"/>
      <c r="J29" s="27"/>
      <c r="K29" s="12"/>
    </row>
    <row r="30" spans="1:11" ht="18.75" customHeight="1" x14ac:dyDescent="0.8">
      <c r="A30" s="17">
        <v>7</v>
      </c>
      <c r="B30" s="22"/>
      <c r="C30" s="19" t="s">
        <v>4</v>
      </c>
      <c r="D30" s="29"/>
      <c r="E30" s="54">
        <v>17</v>
      </c>
      <c r="F30" s="22"/>
      <c r="G30" s="22"/>
      <c r="H30" s="22"/>
      <c r="I30" s="21"/>
      <c r="J30" s="23" t="s">
        <v>4</v>
      </c>
      <c r="K30" s="20"/>
    </row>
    <row r="31" spans="1:11" ht="18.75" customHeight="1" x14ac:dyDescent="0.8">
      <c r="A31" s="24"/>
      <c r="B31" s="13"/>
      <c r="C31" s="12"/>
      <c r="D31" s="28"/>
      <c r="E31" s="55"/>
      <c r="F31" s="13"/>
      <c r="G31" s="13"/>
      <c r="H31" s="13"/>
      <c r="I31" s="15"/>
      <c r="J31" s="27"/>
      <c r="K31" s="12"/>
    </row>
    <row r="32" spans="1:11" ht="18.75" customHeight="1" x14ac:dyDescent="0.8">
      <c r="A32" s="17">
        <v>8</v>
      </c>
      <c r="B32" s="22"/>
      <c r="C32" s="19" t="s">
        <v>4</v>
      </c>
      <c r="D32" s="29"/>
      <c r="E32" s="54">
        <v>18</v>
      </c>
      <c r="F32" s="22"/>
      <c r="G32" s="22"/>
      <c r="H32" s="22"/>
      <c r="I32" s="21"/>
      <c r="J32" s="23" t="s">
        <v>4</v>
      </c>
      <c r="K32" s="20"/>
    </row>
    <row r="33" spans="1:11" ht="18.75" customHeight="1" x14ac:dyDescent="0.8">
      <c r="A33" s="24"/>
      <c r="B33" s="13"/>
      <c r="C33" s="12"/>
      <c r="D33" s="28"/>
      <c r="E33" s="55"/>
      <c r="F33" s="13"/>
      <c r="G33" s="13"/>
      <c r="H33" s="13"/>
      <c r="I33" s="15"/>
      <c r="J33" s="27"/>
      <c r="K33" s="12"/>
    </row>
    <row r="34" spans="1:11" ht="18.75" customHeight="1" x14ac:dyDescent="0.8">
      <c r="A34" s="17">
        <v>9</v>
      </c>
      <c r="B34" s="22"/>
      <c r="C34" s="19" t="s">
        <v>4</v>
      </c>
      <c r="D34" s="29"/>
      <c r="E34" s="54">
        <v>19</v>
      </c>
      <c r="F34" s="22"/>
      <c r="G34" s="22"/>
      <c r="H34" s="22"/>
      <c r="I34" s="21"/>
      <c r="J34" s="23" t="s">
        <v>4</v>
      </c>
      <c r="K34" s="20"/>
    </row>
    <row r="35" spans="1:11" ht="18.75" customHeight="1" x14ac:dyDescent="0.8">
      <c r="A35" s="24"/>
      <c r="B35" s="13"/>
      <c r="C35" s="12"/>
      <c r="D35" s="28"/>
      <c r="E35" s="55"/>
      <c r="F35" s="13"/>
      <c r="G35" s="13"/>
      <c r="H35" s="13"/>
      <c r="I35" s="15"/>
      <c r="J35" s="27"/>
      <c r="K35" s="12"/>
    </row>
    <row r="36" spans="1:11" ht="18.75" customHeight="1" x14ac:dyDescent="0.8">
      <c r="A36" s="17">
        <v>10</v>
      </c>
      <c r="B36" s="22"/>
      <c r="C36" s="19" t="s">
        <v>4</v>
      </c>
      <c r="D36" s="29"/>
      <c r="E36" s="54">
        <v>20</v>
      </c>
      <c r="F36" s="22"/>
      <c r="G36" s="22"/>
      <c r="H36" s="22"/>
      <c r="I36" s="21"/>
      <c r="J36" s="23" t="s">
        <v>4</v>
      </c>
      <c r="K36" s="20"/>
    </row>
    <row r="37" spans="1:11" ht="10.5" customHeight="1" x14ac:dyDescent="0.8">
      <c r="A37" s="51"/>
      <c r="B37" s="30"/>
      <c r="C37" s="31"/>
      <c r="D37" s="32"/>
      <c r="E37" s="51"/>
      <c r="F37" s="30"/>
      <c r="G37" s="30"/>
      <c r="H37" s="30"/>
      <c r="I37" s="30"/>
      <c r="J37" s="31"/>
      <c r="K37" s="32"/>
    </row>
    <row r="38" spans="1:11" ht="18.75" customHeight="1" x14ac:dyDescent="0.8">
      <c r="A38" s="33"/>
      <c r="B38" s="43" t="s">
        <v>65</v>
      </c>
      <c r="C38" s="31"/>
      <c r="D38" s="32"/>
      <c r="E38" s="34"/>
      <c r="F38" s="30"/>
      <c r="G38" s="30"/>
      <c r="H38" s="30"/>
      <c r="I38" s="30"/>
      <c r="J38" s="31"/>
      <c r="K38" s="32"/>
    </row>
    <row r="39" spans="1:11" ht="18" customHeight="1" x14ac:dyDescent="0.8">
      <c r="A39" s="35"/>
      <c r="B39" s="43" t="s">
        <v>7</v>
      </c>
      <c r="F39" s="22" t="str">
        <f>"提 出 日 ： " &amp; 入力①チーム情報!D9&amp;" "&amp;入力①チーム情報!E9&amp;" "&amp;入力①チーム情報!F9&amp;" "&amp;入力①チーム情報!G9&amp;" "&amp;入力①チーム情報!H9&amp;" "&amp;入力①チーム情報!I9</f>
        <v>提 出 日 ：  年  月  日</v>
      </c>
      <c r="G39" s="22"/>
      <c r="H39" s="22"/>
      <c r="I39" s="22"/>
      <c r="J39" s="22"/>
    </row>
    <row r="40" spans="1:11" ht="18" customHeight="1" x14ac:dyDescent="0.8">
      <c r="A40" s="30"/>
      <c r="B40" s="43" t="s">
        <v>8</v>
      </c>
      <c r="F40" s="36"/>
      <c r="G40" s="36"/>
      <c r="H40" s="36"/>
      <c r="I40" s="36"/>
      <c r="J40" s="36"/>
    </row>
    <row r="41" spans="1:11" ht="18" customHeight="1" x14ac:dyDescent="0.8">
      <c r="A41" s="30"/>
      <c r="B41" s="43" t="s">
        <v>10</v>
      </c>
      <c r="E41" s="5"/>
      <c r="F41" s="22" t="s">
        <v>5</v>
      </c>
      <c r="G41" s="37"/>
      <c r="H41" s="37"/>
      <c r="I41" s="37"/>
      <c r="J41" s="37"/>
    </row>
    <row r="42" spans="1:11" ht="18" customHeight="1" x14ac:dyDescent="0.7">
      <c r="B42" s="43" t="s">
        <v>9</v>
      </c>
    </row>
  </sheetData>
  <mergeCells count="45">
    <mergeCell ref="A3:A4"/>
    <mergeCell ref="I1:K2"/>
    <mergeCell ref="H7:K7"/>
    <mergeCell ref="B5:E5"/>
    <mergeCell ref="B6:E6"/>
    <mergeCell ref="B7:E7"/>
    <mergeCell ref="J5:K5"/>
    <mergeCell ref="J6:K6"/>
    <mergeCell ref="A1:H1"/>
    <mergeCell ref="A2:H2"/>
    <mergeCell ref="A5:A6"/>
    <mergeCell ref="A7:A8"/>
    <mergeCell ref="H8:K8"/>
    <mergeCell ref="H9:K9"/>
    <mergeCell ref="H10:K10"/>
    <mergeCell ref="B3:E3"/>
    <mergeCell ref="B4:E4"/>
    <mergeCell ref="J3:K3"/>
    <mergeCell ref="J4:K4"/>
    <mergeCell ref="H3:I3"/>
    <mergeCell ref="H4:I4"/>
    <mergeCell ref="H5:I5"/>
    <mergeCell ref="H6:I6"/>
    <mergeCell ref="F3:G4"/>
    <mergeCell ref="F5:G6"/>
    <mergeCell ref="F7:G8"/>
    <mergeCell ref="F9:G10"/>
    <mergeCell ref="B8:E8"/>
    <mergeCell ref="B9:E9"/>
    <mergeCell ref="H11:K11"/>
    <mergeCell ref="F16:H16"/>
    <mergeCell ref="I16:J16"/>
    <mergeCell ref="H12:K12"/>
    <mergeCell ref="H13:K13"/>
    <mergeCell ref="H14:K14"/>
    <mergeCell ref="F11:G11"/>
    <mergeCell ref="F12:G12"/>
    <mergeCell ref="B10:E10"/>
    <mergeCell ref="B11:E11"/>
    <mergeCell ref="D14:E14"/>
    <mergeCell ref="A14:C14"/>
    <mergeCell ref="D13:E13"/>
    <mergeCell ref="A9:A10"/>
    <mergeCell ref="A11:A12"/>
    <mergeCell ref="B12:E12"/>
  </mergeCells>
  <phoneticPr fontId="1"/>
  <printOptions horizontalCentered="1"/>
  <pageMargins left="0.55118110236220474" right="0.55118110236220474" top="0.35433070866141736" bottom="0.19685039370078741" header="0.27559055118110237" footer="0.19685039370078741"/>
  <pageSetup paperSize="9" scale="72" orientation="landscape" r:id="rId1"/>
  <headerFooter alignWithMargins="0">
    <oddHeader xml:space="preserve">&amp;C&amp;16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提出用</vt:lpstr>
      <vt:lpstr>提出用!Print_Area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大会エントリー表</dc:title>
  <dc:creator>長野県ドッジボール協会</dc:creator>
  <cp:lastModifiedBy>宮尾吉幸</cp:lastModifiedBy>
  <cp:lastPrinted>2025-12-04T09:18:29Z</cp:lastPrinted>
  <dcterms:created xsi:type="dcterms:W3CDTF">2002-11-05T11:34:26Z</dcterms:created>
  <dcterms:modified xsi:type="dcterms:W3CDTF">2025-12-04T09:44:29Z</dcterms:modified>
</cp:coreProperties>
</file>